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19"/>
  <workbookPr/>
  <mc:AlternateContent xmlns:mc="http://schemas.openxmlformats.org/markup-compatibility/2006">
    <mc:Choice Requires="x15">
      <x15ac:absPath xmlns:x15ac="http://schemas.microsoft.com/office/spreadsheetml/2010/11/ac" url="D:\DA BootCamp\Excel2.0\Revision\Project\"/>
    </mc:Choice>
  </mc:AlternateContent>
  <xr:revisionPtr revIDLastSave="0" documentId="13_ncr:1_{27B45AB4-E25E-4014-97C4-3FD9950D7206}" xr6:coauthVersionLast="47" xr6:coauthVersionMax="47" xr10:uidLastSave="{00000000-0000-0000-0000-000000000000}"/>
  <bookViews>
    <workbookView xWindow="-108" yWindow="-108" windowWidth="23256" windowHeight="12456" tabRatio="761" activeTab="3" xr2:uid="{00000000-000D-0000-FFFF-FFFF00000000}"/>
  </bookViews>
  <sheets>
    <sheet name="Customer_Performance_Report" sheetId="1" r:id="rId1"/>
    <sheet name="Market_Performance vs Target" sheetId="3" r:id="rId2"/>
    <sheet name="P &amp; L  Year" sheetId="4" r:id="rId3"/>
    <sheet name="P &amp; L  Months" sheetId="5" r:id="rId4"/>
  </sheets>
  <calcPr calcId="191029"/>
  <pivotCaches>
    <pivotCache cacheId="43" r:id="rId5"/>
    <pivotCache cacheId="46" r:id="rId6"/>
    <pivotCache cacheId="67" r:id="rId7"/>
    <pivotCache cacheId="79" r:id="rId8"/>
    <pivotCache cacheId="85" r:id="rId9"/>
    <pivotCache cacheId="88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b69ad79-fe5c-4426-9be9-b27608dc0f40" name="dim_customer" connection="Query - dim_customer"/>
          <x15:modelTable id="dim_market_43580938-43c3-48e4-b317-5ec4035079b3" name="dim_market" connection="Query - dim_market"/>
          <x15:modelTable id="dim_product_5add8b94-c010-45b5-9741-f74557fbf02c" name="dim_product" connection="Query - dim_product"/>
          <x15:modelTable id="fact_sales_monthly_17c1d059-91ac-4c93-86e7-c2b748f94fb5" name="fact_sales_monthly" connection="Query - fact_sales_monthly"/>
          <x15:modelTable id="dim_date_937293f2-f93b-4de9-a369-6b7cbdb7ee2a" name="dim_date" connection="Query - dim_date"/>
          <x15:modelTable id="ns_targets_2021_5b7690a6-4160-44a6-aa5e-fa3d5599696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52" i="5" l="1"/>
  <c r="D53" i="5"/>
  <c r="E53" i="5"/>
  <c r="F53" i="5"/>
  <c r="G53" i="5"/>
  <c r="H53" i="5"/>
  <c r="I53" i="5"/>
  <c r="J53" i="5"/>
  <c r="K53" i="5"/>
  <c r="L53" i="5"/>
  <c r="M53" i="5"/>
  <c r="N53" i="5"/>
  <c r="O53" i="5"/>
  <c r="D52" i="5"/>
  <c r="E52" i="5"/>
  <c r="F52" i="5"/>
  <c r="G52" i="5"/>
  <c r="H52" i="5"/>
  <c r="I52" i="5"/>
  <c r="K52" i="5"/>
  <c r="L52" i="5"/>
  <c r="M52" i="5"/>
  <c r="N52" i="5"/>
  <c r="O52" i="5"/>
  <c r="C53" i="5"/>
  <c r="C52" i="5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575B7D9-7CCE-4DAD-A14F-DB65A2667F6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d99e2d7-2c8f-440a-bbdb-d3fcb16ebe64"/>
      </ext>
    </extLst>
  </connection>
  <connection id="2" xr16:uid="{F0D2887E-A9AA-4D0F-8577-7A6C673735D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12415d2-f226-42ee-a402-c96053befd68"/>
      </ext>
    </extLst>
  </connection>
  <connection id="3" xr16:uid="{E8B37C14-CDE9-42EF-B8AC-B1F1B0A815C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d21d992-f3e6-4d6c-a655-64d9d648fd7d"/>
      </ext>
    </extLst>
  </connection>
  <connection id="4" xr16:uid="{241B3E97-F5EB-4550-AC67-449CA30BD97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d174a55-97b3-4836-a12f-ded5f05701b4"/>
      </ext>
    </extLst>
  </connection>
  <connection id="5" xr16:uid="{21138B5F-BB9E-4EA7-8F72-4D5F13396C7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14efc30-ceb1-4bd9-a6e5-6797242612dd"/>
      </ext>
    </extLst>
  </connection>
  <connection id="6" xr16:uid="{39721826-C449-4D94-8F5D-92528208A157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E1E3582B-F2BD-443B-87E6-F954B8F763F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f3c2c60-a19f-44e0-a8db-c9ddc30c4781"/>
      </ext>
    </extLst>
  </connection>
  <connection id="8" xr16:uid="{84354961-3C75-47A7-8A49-97B18F9FDEC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2873F603-C409-4E74-9025-2D413DE341A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date].[FY].&amp;[2020]}"/>
    <s v="{[dim_customer].[customer].[All]}"/>
    <s v="{[dim_date].[FY].&amp;[2019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<sst xmlns="http://schemas.openxmlformats.org/spreadsheetml/2006/main" count="366" uniqueCount="140">
  <si>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</si>
  <si>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</si>
  <si>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</si>
  <si>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</si>
  <si>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</si>
  <si>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</si>
  <si>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</si>
  <si>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</si>
  <si>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</si>
  <si>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</si>
  <si>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</si>
  <si>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</si>
  <si>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</si>
  <si>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</si>
  <si>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</si>
  <si>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</si>
  <si>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</si>
  <si>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</si>
  <si>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</si>
  <si>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</si>
  <si>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</si>
  <si>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</si>
  <si>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</si>
  <si>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</si>
  <si>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</si>
  <si>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</si>
  <si>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</si>
  <si>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</si>
  <si>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</si>
  <si>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</si>
  <si>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</si>
  <si>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</si>
  <si>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</si>
  <si>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</si>
  <si>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</si>
  <si>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</si>
  <si>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</si>
  <si>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</si>
  <si>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</si>
  <si>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</si>
  <si>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</si>
  <si>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</si>
  <si>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</si>
  <si>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</si>
  <si>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</si>
  <si>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</si>
  <si>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</si>
  <si>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</si>
  <si>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</si>
  <si>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</si>
  <si>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</si>
  <si>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</si>
  <si>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</si>
  <si>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</si>
  <si>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</si>
  <si>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</si>
  <si>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</si>
  <si>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</si>
  <si>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</si>
  <si>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</si>
  <si>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</si>
  <si>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</si>
  <si>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</si>
  <si>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</si>
  <si>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</si>
  <si>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</si>
  <si>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</si>
  <si>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</si>
  <si>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</si>
  <si>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</si>
  <si>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</si>
  <si>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</si>
  <si>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</si>
  <si>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</si>
  <si>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</si>
  <si>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</si>
  <si>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</si>
  <si>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</si>
  <si>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</si>
  <si>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</si>
  <si>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</si>
  <si>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</si>
  <si>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</si>
  <si>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</si>
  <si>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</si>
  <si>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</si>
  <si>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</si>
  <si>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</si>
  <si>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</si>
  <si>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</si>
  <si>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</si>
  <si>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</si>
  <si>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</si>
  <si>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</si>
  <si>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</si>
  <si>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</si>
  <si>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</si>
  <si>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</si>
  <si>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</si>
  <si>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</si>
  <si>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</si>
  <si>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%</t>
  </si>
  <si>
    <t>FILTERS</t>
  </si>
  <si>
    <t>Net Sales Performance</t>
  </si>
  <si>
    <t>Country</t>
  </si>
  <si>
    <t>Performance vs Target</t>
  </si>
  <si>
    <t>All values are in INR</t>
  </si>
  <si>
    <t>Net_Sales</t>
  </si>
  <si>
    <t>COGS</t>
  </si>
  <si>
    <t>Gross Margin</t>
  </si>
  <si>
    <t>GM %</t>
  </si>
  <si>
    <t>P &amp; L</t>
  </si>
  <si>
    <t>By Fiscal Years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</si>
  <si>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</si>
  <si>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</si>
  <si>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</si>
  <si>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</si>
  <si>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</si>
  <si>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</si>
  <si>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</si>
  <si>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</si>
  <si>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</si>
  <si>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</si>
  <si>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</si>
  <si>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</si>
  <si>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FY</t>
  </si>
  <si>
    <t>Q1</t>
  </si>
  <si>
    <t>Q2</t>
  </si>
  <si>
    <t>Q3</t>
  </si>
  <si>
    <t>Q4</t>
  </si>
  <si>
    <t>2021- Target</t>
  </si>
  <si>
    <t>Fiscal Years</t>
  </si>
  <si>
    <t>Note: 21 vs 20 is not part of pivot table</t>
  </si>
  <si>
    <t>Metrics</t>
  </si>
  <si>
    <t>customer</t>
  </si>
  <si>
    <t>Metrics by Market</t>
  </si>
  <si>
    <t>Quarter</t>
  </si>
  <si>
    <t>Net Sales Comparison</t>
  </si>
  <si>
    <t>20 vs 19</t>
  </si>
  <si>
    <t>Note: Do not modify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</si>
</sst>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%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3B55B9"/>
      <name val="Calibri"/>
      <family val="2"/>
      <scheme val="minor"/>
    </font>
    <font>
      <b/>
      <sz val="11"/>
      <color rgb="FF3B55B9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rgb="FFD42094"/>
      <name val="Avenir Next LT Pro"/>
      <family val="2"/>
    </font>
    <font>
      <b/>
      <sz val="11"/>
      <color rgb="FFD42094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6">
    <border>
      <left/>
      <right/>
      <top/>
      <bottom/>
      <diagonal/>
    </border>
    <border>
      <left/>
      <right/>
      <top/>
      <bottom style="thin">
        <color rgb="FF3B55B9"/>
      </bottom>
      <diagonal/>
    </border>
    <border>
      <left/>
      <right/>
      <top style="thin">
        <color rgb="FF3B55B9"/>
      </top>
      <bottom style="thin">
        <color rgb="FFE2DCD5"/>
      </bottom>
      <diagonal/>
    </border>
    <border>
      <left/>
      <right style="thin">
        <color rgb="FF3B55B9"/>
      </right>
      <top style="thin">
        <color rgb="FFE2DCD5"/>
      </top>
      <bottom style="thin">
        <color rgb="FFE2DCD5"/>
      </bottom>
      <diagonal/>
    </border>
    <border>
      <left/>
      <right/>
      <top style="thin">
        <color rgb="FFE2DCD5"/>
      </top>
      <bottom style="thin">
        <color rgb="FFE2DCD5"/>
      </bottom>
      <diagonal/>
    </border>
    <border>
      <left/>
      <right/>
      <top style="thin">
        <color rgb="FF3B55B9"/>
      </top>
      <bottom style="thin">
        <color rgb="FF3B55B9"/>
      </bottom>
      <diagonal/>
    </border>
    <border>
      <left/>
      <right style="thin">
        <color rgb="FF3B55B9"/>
      </right>
      <top style="thin">
        <color rgb="FF3B55B9"/>
      </top>
      <bottom style="thin">
        <color rgb="FF3B55B9"/>
      </bottom>
      <diagonal/>
    </border>
    <border>
      <left style="thin">
        <color theme="0"/>
      </left>
      <right style="thin">
        <color theme="0"/>
      </right>
      <top style="thin">
        <color rgb="FF3B55B9"/>
      </top>
      <bottom style="thin">
        <color theme="0"/>
      </bottom>
      <diagonal/>
    </border>
    <border>
      <left style="thin">
        <color theme="0"/>
      </left>
      <right/>
      <top style="thin">
        <color rgb="FF3B55B9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rgb="FF3B55B9"/>
      </right>
      <top style="thin">
        <color rgb="FFABABAB"/>
      </top>
      <bottom style="thin">
        <color rgb="FFE2DCD5"/>
      </bottom>
      <diagonal/>
    </border>
    <border>
      <left/>
      <right style="thin">
        <color rgb="FF3B55B9"/>
      </right>
      <top style="thin">
        <color indexed="65"/>
      </top>
      <bottom style="thin">
        <color rgb="FFE2DCD5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rgb="FFE2DCD5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rgb="FFE2DCD5"/>
      </bottom>
      <diagonal/>
    </border>
    <border>
      <left style="thin">
        <color theme="0"/>
      </left>
      <right/>
      <top style="thin">
        <color theme="0"/>
      </top>
      <bottom style="thin">
        <color rgb="FFE2DCD5"/>
      </bottom>
      <diagonal/>
    </border>
    <border>
      <left/>
      <right/>
      <top style="thin">
        <color indexed="65"/>
      </top>
      <bottom/>
      <diagonal/>
    </border>
    <border>
      <left/>
      <right style="thin">
        <color theme="0"/>
      </right>
      <top style="thin">
        <color rgb="FF3B55B9"/>
      </top>
      <bottom style="thin">
        <color theme="0"/>
      </bottom>
      <diagonal/>
    </border>
    <border>
      <left/>
      <right/>
      <top/>
      <bottom style="thin">
        <color rgb="FFE2DCD5"/>
      </bottom>
      <diagonal/>
    </border>
    <border>
      <left/>
      <right style="thin">
        <color rgb="FF3B55B9"/>
      </right>
      <top style="thin">
        <color rgb="FF3B55B9"/>
      </top>
      <bottom style="thin">
        <color rgb="FFE2DCD5"/>
      </bottom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rgb="FFABABAB"/>
      </left>
      <right/>
      <top/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theme="0"/>
      </right>
      <top style="thin">
        <color rgb="FF3B55B9"/>
      </top>
      <bottom style="thin">
        <color rgb="FFE2DCD5"/>
      </bottom>
      <diagonal/>
    </border>
    <border>
      <left style="thin">
        <color theme="0"/>
      </left>
      <right style="thin">
        <color theme="0"/>
      </right>
      <top style="thin">
        <color rgb="FF3B55B9"/>
      </top>
      <bottom style="thin">
        <color rgb="FFE2DCD5"/>
      </bottom>
      <diagonal/>
    </border>
    <border>
      <left/>
      <right style="thin">
        <color theme="0"/>
      </right>
      <top style="thin">
        <color rgb="FFE2DCD5"/>
      </top>
      <bottom style="thin">
        <color rgb="FFE2DCD5"/>
      </bottom>
      <diagonal/>
    </border>
    <border>
      <left style="thin">
        <color theme="0"/>
      </left>
      <right style="thin">
        <color theme="0"/>
      </right>
      <top style="thin">
        <color rgb="FFE2DCD5"/>
      </top>
      <bottom style="thin">
        <color rgb="FFE2DCD5"/>
      </bottom>
      <diagonal/>
    </border>
    <border>
      <left/>
      <right style="thin">
        <color rgb="FF3B55B9"/>
      </right>
      <top style="thin">
        <color rgb="FFE2DCD5"/>
      </top>
      <bottom style="thin">
        <color rgb="FF3B55B9"/>
      </bottom>
      <diagonal/>
    </border>
    <border>
      <left/>
      <right style="thin">
        <color theme="0"/>
      </right>
      <top style="thin">
        <color rgb="FFE2DCD5"/>
      </top>
      <bottom style="thin">
        <color rgb="FF3B55B9"/>
      </bottom>
      <diagonal/>
    </border>
    <border>
      <left style="thin">
        <color theme="0"/>
      </left>
      <right style="thin">
        <color theme="0"/>
      </right>
      <top style="thin">
        <color rgb="FFE2DCD5"/>
      </top>
      <bottom style="thin">
        <color rgb="FF3B55B9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indexed="65"/>
      </left>
      <right/>
      <top/>
      <bottom/>
      <diagonal/>
    </border>
    <border>
      <left style="thin">
        <color theme="0"/>
      </left>
      <right style="thin">
        <color rgb="FFABABAB"/>
      </right>
      <top/>
      <bottom style="thin">
        <color theme="0"/>
      </bottom>
      <diagonal/>
    </border>
    <border>
      <left style="thin">
        <color theme="0"/>
      </left>
      <right style="thin">
        <color rgb="FFABABAB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rgb="FFABABAB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/>
      <top/>
      <bottom style="thin">
        <color rgb="FFD42094"/>
      </bottom>
      <diagonal/>
    </border>
    <border>
      <left/>
      <right style="thin">
        <color rgb="FFD42094"/>
      </right>
      <top/>
      <bottom/>
      <diagonal/>
    </border>
    <border>
      <left/>
      <right style="thin">
        <color rgb="FFD42094"/>
      </right>
      <top style="thin">
        <color indexed="65"/>
      </top>
      <bottom/>
      <diagonal/>
    </border>
    <border>
      <left style="thin">
        <color rgb="FFD42094"/>
      </left>
      <right style="thin">
        <color theme="0"/>
      </right>
      <top style="thin">
        <color rgb="FFD4209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D42094"/>
      </top>
      <bottom style="thin">
        <color theme="0"/>
      </bottom>
      <diagonal/>
    </border>
    <border>
      <left style="thin">
        <color theme="0"/>
      </left>
      <right/>
      <top style="thin">
        <color rgb="FFD42094"/>
      </top>
      <bottom style="thin">
        <color theme="0"/>
      </bottom>
      <diagonal/>
    </border>
    <border>
      <left style="thin">
        <color rgb="FFD42094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D42094"/>
      </left>
      <right style="thin">
        <color theme="0"/>
      </right>
      <top style="thin">
        <color theme="0"/>
      </top>
      <bottom/>
      <diagonal/>
    </border>
    <border>
      <left style="thin">
        <color rgb="FFD42094"/>
      </left>
      <right/>
      <top/>
      <bottom/>
      <diagonal/>
    </border>
    <border>
      <left style="thin">
        <color rgb="FFD42094"/>
      </left>
      <right style="thin">
        <color rgb="FFD42094"/>
      </right>
      <top style="thin">
        <color rgb="FFD42094"/>
      </top>
      <bottom style="thin">
        <color rgb="FFD42094"/>
      </bottom>
      <diagonal/>
    </border>
    <border>
      <left/>
      <right style="thin">
        <color rgb="FFD42094"/>
      </right>
      <top/>
      <bottom style="thin">
        <color rgb="FFD42094"/>
      </bottom>
      <diagonal/>
    </border>
    <border>
      <left style="thin">
        <color rgb="FFD42094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rgb="FFABABAB"/>
      </right>
      <top style="thin">
        <color rgb="FFD42094"/>
      </top>
      <bottom style="thin">
        <color theme="0"/>
      </bottom>
      <diagonal/>
    </border>
    <border>
      <left/>
      <right style="thin">
        <color theme="0"/>
      </right>
      <top style="thin">
        <color indexed="65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5"/>
      </top>
      <bottom style="thin">
        <color theme="0"/>
      </bottom>
      <diagonal/>
    </border>
    <border>
      <left style="thin">
        <color theme="0"/>
      </left>
      <right/>
      <top style="thin">
        <color indexed="65"/>
      </top>
      <bottom style="thin">
        <color theme="0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01">
    <xf numFmtId="0" fontId="0" fillId="0" borderId="0" xfId="0"/>
    <xf numFmtId="164" fontId="1" fillId="0" borderId="2" xfId="0" applyNumberFormat="1" applyFont="1" applyBorder="1"/>
    <xf numFmtId="0" fontId="1" fillId="0" borderId="3" xfId="0" applyFont="1" applyBorder="1" applyAlignment="1">
      <alignment horizontal="left"/>
    </xf>
    <xf numFmtId="164" fontId="1" fillId="0" borderId="4" xfId="0" applyNumberFormat="1" applyFont="1" applyBorder="1"/>
    <xf numFmtId="0" fontId="2" fillId="0" borderId="6" xfId="0" applyFont="1" applyBorder="1" applyAlignment="1">
      <alignment horizontal="left"/>
    </xf>
    <xf numFmtId="165" fontId="2" fillId="0" borderId="5" xfId="0" applyNumberFormat="1" applyFont="1" applyBorder="1"/>
    <xf numFmtId="164" fontId="2" fillId="0" borderId="5" xfId="0" applyNumberFormat="1" applyFont="1" applyBorder="1"/>
    <xf numFmtId="0" fontId="2" fillId="0" borderId="1" xfId="0" pivotButton="1" applyFont="1" applyBorder="1" applyAlignment="1">
      <alignment horizontal="left"/>
    </xf>
    <xf numFmtId="165" fontId="1" fillId="0" borderId="7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165" fontId="1" fillId="0" borderId="10" xfId="0" applyNumberFormat="1" applyFont="1" applyBorder="1"/>
    <xf numFmtId="0" fontId="4" fillId="0" borderId="0" xfId="0" applyFont="1" applyAlignment="1">
      <alignment horizontal="left"/>
    </xf>
    <xf numFmtId="0" fontId="1" fillId="0" borderId="11" xfId="0" applyFont="1" applyBorder="1" applyAlignment="1">
      <alignment horizontal="left"/>
    </xf>
    <xf numFmtId="0" fontId="1" fillId="0" borderId="12" xfId="0" applyFont="1" applyBorder="1" applyAlignment="1">
      <alignment horizontal="left"/>
    </xf>
    <xf numFmtId="165" fontId="1" fillId="0" borderId="13" xfId="0" applyNumberFormat="1" applyFont="1" applyBorder="1"/>
    <xf numFmtId="165" fontId="1" fillId="0" borderId="14" xfId="0" applyNumberFormat="1" applyFont="1" applyBorder="1"/>
    <xf numFmtId="165" fontId="1" fillId="0" borderId="15" xfId="0" applyNumberFormat="1" applyFont="1" applyBorder="1"/>
    <xf numFmtId="165" fontId="1" fillId="0" borderId="16" xfId="0" applyNumberFormat="1" applyFont="1" applyBorder="1"/>
    <xf numFmtId="0" fontId="3" fillId="0" borderId="0" xfId="0" applyFont="1"/>
    <xf numFmtId="165" fontId="1" fillId="0" borderId="4" xfId="0" applyNumberFormat="1" applyFont="1" applyBorder="1"/>
    <xf numFmtId="165" fontId="1" fillId="0" borderId="18" xfId="0" applyNumberFormat="1" applyFont="1" applyBorder="1"/>
    <xf numFmtId="0" fontId="1" fillId="0" borderId="17" xfId="0" applyFont="1" applyBorder="1"/>
    <xf numFmtId="165" fontId="1" fillId="0" borderId="19" xfId="0" applyNumberFormat="1" applyFont="1" applyBorder="1"/>
    <xf numFmtId="164" fontId="1" fillId="0" borderId="19" xfId="0" applyNumberFormat="1" applyFont="1" applyBorder="1"/>
    <xf numFmtId="0" fontId="2" fillId="0" borderId="1" xfId="0" pivotButton="1" applyFont="1" applyBorder="1"/>
    <xf numFmtId="0" fontId="1" fillId="0" borderId="20" xfId="0" applyFont="1" applyBorder="1" applyAlignment="1">
      <alignment horizontal="left"/>
    </xf>
    <xf numFmtId="0" fontId="2" fillId="0" borderId="1" xfId="0" applyFont="1" applyBorder="1" applyAlignment="1">
      <alignment horizontal="center"/>
    </xf>
    <xf numFmtId="0" fontId="4" fillId="0" borderId="0" xfId="0" applyFont="1" applyAlignment="1">
      <alignment horizontal="left"/>
    </xf>
    <xf numFmtId="0" fontId="2" fillId="0" borderId="0" xfId="0" applyFont="1" applyAlignment="1">
      <alignment horizontal="center"/>
    </xf>
    <xf numFmtId="165" fontId="1" fillId="0" borderId="21" xfId="0" applyNumberFormat="1" applyFont="1" applyBorder="1"/>
    <xf numFmtId="165" fontId="1" fillId="0" borderId="17" xfId="0" applyNumberFormat="1" applyFont="1" applyBorder="1"/>
    <xf numFmtId="0" fontId="1" fillId="0" borderId="0" xfId="0" pivotButton="1" applyFont="1" applyBorder="1"/>
    <xf numFmtId="0" fontId="2" fillId="0" borderId="0" xfId="0" pivotButton="1" applyFont="1" applyBorder="1"/>
    <xf numFmtId="164" fontId="1" fillId="0" borderId="17" xfId="0" applyNumberFormat="1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 applyAlignment="1">
      <alignment horizontal="left"/>
    </xf>
    <xf numFmtId="165" fontId="1" fillId="0" borderId="23" xfId="0" applyNumberFormat="1" applyFont="1" applyBorder="1"/>
    <xf numFmtId="165" fontId="1" fillId="0" borderId="24" xfId="0" applyNumberFormat="1" applyFont="1" applyBorder="1"/>
    <xf numFmtId="0" fontId="0" fillId="0" borderId="3" xfId="0" applyFont="1" applyBorder="1" applyAlignment="1"/>
    <xf numFmtId="0" fontId="2" fillId="0" borderId="0" xfId="0" applyFont="1" applyBorder="1" applyAlignment="1">
      <alignment horizontal="center"/>
    </xf>
    <xf numFmtId="0" fontId="1" fillId="0" borderId="0" xfId="0" applyFont="1" applyBorder="1"/>
    <xf numFmtId="0" fontId="1" fillId="0" borderId="1" xfId="0" pivotButton="1" applyFont="1" applyBorder="1"/>
    <xf numFmtId="0" fontId="1" fillId="0" borderId="1" xfId="0" applyFont="1" applyBorder="1"/>
    <xf numFmtId="165" fontId="1" fillId="0" borderId="27" xfId="0" applyNumberFormat="1" applyFont="1" applyBorder="1"/>
    <xf numFmtId="165" fontId="1" fillId="0" borderId="28" xfId="0" applyNumberFormat="1" applyFont="1" applyBorder="1"/>
    <xf numFmtId="165" fontId="1" fillId="0" borderId="29" xfId="0" applyNumberFormat="1" applyFont="1" applyBorder="1"/>
    <xf numFmtId="165" fontId="1" fillId="0" borderId="30" xfId="0" applyNumberFormat="1" applyFont="1" applyBorder="1"/>
    <xf numFmtId="0" fontId="1" fillId="0" borderId="31" xfId="0" applyFont="1" applyBorder="1" applyAlignment="1">
      <alignment horizontal="left"/>
    </xf>
    <xf numFmtId="165" fontId="1" fillId="0" borderId="32" xfId="0" applyNumberFormat="1" applyFont="1" applyBorder="1"/>
    <xf numFmtId="165" fontId="1" fillId="0" borderId="33" xfId="0" applyNumberFormat="1" applyFont="1" applyBorder="1"/>
    <xf numFmtId="0" fontId="3" fillId="0" borderId="0" xfId="0" applyFont="1" applyBorder="1"/>
    <xf numFmtId="0" fontId="0" fillId="0" borderId="0" xfId="0" applyBorder="1"/>
    <xf numFmtId="0" fontId="4" fillId="0" borderId="0" xfId="0" applyFont="1" applyBorder="1" applyAlignment="1">
      <alignment horizontal="left"/>
    </xf>
    <xf numFmtId="0" fontId="4" fillId="0" borderId="0" xfId="0" applyFont="1" applyBorder="1" applyAlignment="1">
      <alignment horizontal="left"/>
    </xf>
    <xf numFmtId="166" fontId="1" fillId="0" borderId="0" xfId="1" applyNumberFormat="1" applyFont="1" applyBorder="1"/>
    <xf numFmtId="164" fontId="1" fillId="0" borderId="26" xfId="0" applyNumberFormat="1" applyFont="1" applyBorder="1"/>
    <xf numFmtId="164" fontId="1" fillId="0" borderId="21" xfId="0" applyNumberFormat="1" applyFont="1" applyBorder="1"/>
    <xf numFmtId="0" fontId="1" fillId="0" borderId="35" xfId="0" applyFont="1" applyBorder="1"/>
    <xf numFmtId="0" fontId="1" fillId="0" borderId="0" xfId="0" applyFont="1" applyBorder="1" applyAlignment="1">
      <alignment horizontal="left" indent="1"/>
    </xf>
    <xf numFmtId="165" fontId="1" fillId="0" borderId="36" xfId="0" applyNumberFormat="1" applyFont="1" applyBorder="1"/>
    <xf numFmtId="165" fontId="1" fillId="0" borderId="37" xfId="0" applyNumberFormat="1" applyFont="1" applyBorder="1"/>
    <xf numFmtId="164" fontId="1" fillId="0" borderId="13" xfId="0" applyNumberFormat="1" applyFont="1" applyBorder="1"/>
    <xf numFmtId="164" fontId="1" fillId="0" borderId="9" xfId="0" applyNumberFormat="1" applyFont="1" applyBorder="1"/>
    <xf numFmtId="165" fontId="2" fillId="0" borderId="13" xfId="0" applyNumberFormat="1" applyFont="1" applyBorder="1"/>
    <xf numFmtId="165" fontId="2" fillId="0" borderId="9" xfId="0" applyNumberFormat="1" applyFont="1" applyBorder="1"/>
    <xf numFmtId="164" fontId="1" fillId="0" borderId="25" xfId="0" applyNumberFormat="1" applyFont="1" applyBorder="1"/>
    <xf numFmtId="164" fontId="1" fillId="0" borderId="38" xfId="0" applyNumberFormat="1" applyFont="1" applyBorder="1"/>
    <xf numFmtId="165" fontId="1" fillId="0" borderId="39" xfId="0" applyNumberFormat="1" applyFont="1" applyBorder="1"/>
    <xf numFmtId="164" fontId="1" fillId="0" borderId="10" xfId="0" applyNumberFormat="1" applyFont="1" applyBorder="1"/>
    <xf numFmtId="164" fontId="1" fillId="0" borderId="34" xfId="0" applyNumberFormat="1" applyFont="1" applyBorder="1"/>
    <xf numFmtId="165" fontId="2" fillId="0" borderId="10" xfId="0" applyNumberFormat="1" applyFont="1" applyBorder="1"/>
    <xf numFmtId="165" fontId="1" fillId="0" borderId="22" xfId="0" applyNumberFormat="1" applyFont="1" applyBorder="1"/>
    <xf numFmtId="0" fontId="1" fillId="0" borderId="40" xfId="0" pivotButton="1" applyFont="1" applyBorder="1"/>
    <xf numFmtId="0" fontId="1" fillId="0" borderId="40" xfId="0" applyFont="1" applyBorder="1"/>
    <xf numFmtId="0" fontId="6" fillId="0" borderId="0" xfId="0" applyFont="1" applyAlignment="1">
      <alignment horizontal="left"/>
    </xf>
    <xf numFmtId="0" fontId="6" fillId="0" borderId="0" xfId="0" applyFont="1" applyAlignment="1">
      <alignment horizontal="left"/>
    </xf>
    <xf numFmtId="0" fontId="7" fillId="0" borderId="0" xfId="0" applyFont="1" applyBorder="1"/>
    <xf numFmtId="0" fontId="2" fillId="0" borderId="41" xfId="0" pivotButton="1" applyFont="1" applyBorder="1"/>
    <xf numFmtId="0" fontId="1" fillId="0" borderId="41" xfId="0" applyFont="1" applyBorder="1" applyAlignment="1">
      <alignment horizontal="left"/>
    </xf>
    <xf numFmtId="0" fontId="2" fillId="0" borderId="40" xfId="0" applyFont="1" applyBorder="1" applyAlignment="1">
      <alignment horizontal="center"/>
    </xf>
    <xf numFmtId="0" fontId="1" fillId="0" borderId="42" xfId="0" applyFont="1" applyBorder="1" applyAlignment="1">
      <alignment horizontal="left"/>
    </xf>
    <xf numFmtId="0" fontId="6" fillId="0" borderId="0" xfId="0" applyFont="1" applyAlignment="1">
      <alignment horizontal="left" wrapText="1"/>
    </xf>
    <xf numFmtId="166" fontId="0" fillId="0" borderId="0" xfId="1" applyNumberFormat="1" applyFont="1"/>
    <xf numFmtId="0" fontId="2" fillId="0" borderId="40" xfId="0" applyFont="1" applyBorder="1"/>
    <xf numFmtId="165" fontId="1" fillId="0" borderId="43" xfId="0" applyNumberFormat="1" applyFont="1" applyBorder="1"/>
    <xf numFmtId="165" fontId="1" fillId="0" borderId="44" xfId="0" applyNumberFormat="1" applyFont="1" applyBorder="1"/>
    <xf numFmtId="165" fontId="1" fillId="0" borderId="45" xfId="0" applyNumberFormat="1" applyFont="1" applyBorder="1"/>
    <xf numFmtId="165" fontId="1" fillId="0" borderId="46" xfId="0" applyNumberFormat="1" applyFont="1" applyBorder="1"/>
    <xf numFmtId="164" fontId="1" fillId="0" borderId="47" xfId="0" applyNumberFormat="1" applyFont="1" applyBorder="1"/>
    <xf numFmtId="0" fontId="2" fillId="0" borderId="48" xfId="0" applyFont="1" applyBorder="1" applyAlignment="1">
      <alignment horizontal="center"/>
    </xf>
    <xf numFmtId="0" fontId="2" fillId="0" borderId="41" xfId="0" applyFont="1" applyBorder="1" applyAlignment="1">
      <alignment horizontal="center"/>
    </xf>
    <xf numFmtId="0" fontId="1" fillId="0" borderId="49" xfId="0" applyFont="1" applyBorder="1" applyAlignment="1">
      <alignment horizontal="center"/>
    </xf>
    <xf numFmtId="0" fontId="2" fillId="0" borderId="50" xfId="0" applyFont="1" applyBorder="1" applyAlignment="1">
      <alignment horizontal="center"/>
    </xf>
    <xf numFmtId="165" fontId="1" fillId="0" borderId="51" xfId="0" applyNumberFormat="1" applyFont="1" applyBorder="1"/>
    <xf numFmtId="165" fontId="1" fillId="0" borderId="52" xfId="0" applyNumberFormat="1" applyFont="1" applyBorder="1"/>
    <xf numFmtId="164" fontId="1" fillId="0" borderId="53" xfId="0" applyNumberFormat="1" applyFont="1" applyBorder="1"/>
    <xf numFmtId="164" fontId="1" fillId="0" borderId="54" xfId="0" applyNumberFormat="1" applyFont="1" applyBorder="1"/>
    <xf numFmtId="164" fontId="1" fillId="0" borderId="55" xfId="0" applyNumberFormat="1" applyFont="1" applyBorder="1"/>
  </cellXfs>
  <cellStyles count="2">
    <cellStyle name="Normal" xfId="0" builtinId="0"/>
    <cellStyle name="Percent" xfId="1" builtinId="5"/>
  </cellStyles>
  <dxfs count="353">
    <dxf>
      <border>
        <vertical style="thin">
          <color theme="0"/>
        </vertical>
        <horizontal style="thin">
          <color theme="0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bottom style="thin">
          <color rgb="FFD42094"/>
        </bottom>
      </border>
    </dxf>
    <dxf>
      <border>
        <bottom/>
      </border>
    </dxf>
    <dxf>
      <border>
        <bottom style="thin">
          <color rgb="FFD42094"/>
        </bottom>
      </border>
    </dxf>
    <dxf>
      <border>
        <bottom/>
      </border>
    </dxf>
    <dxf>
      <border>
        <bottom style="thin">
          <color rgb="FFD42094"/>
        </bottom>
      </border>
    </dxf>
    <dxf>
      <border>
        <bottom/>
      </border>
    </dxf>
    <dxf>
      <border>
        <bottom style="thin">
          <color rgb="FFD42094"/>
        </bottom>
      </border>
    </dxf>
    <dxf>
      <border>
        <bottom/>
      </border>
    </dxf>
    <dxf>
      <border>
        <bottom style="thin">
          <color rgb="FFD4209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alignment wrapText="1"/>
    </dxf>
    <dxf>
      <alignment wrapText="0"/>
    </dxf>
    <dxf>
      <border>
        <left/>
      </border>
    </dxf>
    <dxf>
      <border>
        <top style="thin">
          <color rgb="FFD42094"/>
        </top>
      </border>
    </dxf>
    <dxf>
      <border>
        <top style="thin">
          <color rgb="FFD42094"/>
        </top>
      </border>
    </dxf>
    <dxf>
      <border>
        <top style="thin">
          <color rgb="FFD42094"/>
        </top>
      </border>
    </dxf>
    <dxf>
      <border>
        <top style="thin">
          <color rgb="FFD42094"/>
        </top>
      </border>
    </dxf>
    <dxf>
      <border>
        <right style="thin">
          <color rgb="FFD42094"/>
        </right>
      </border>
    </dxf>
    <dxf>
      <border>
        <vertical/>
      </border>
    </dxf>
    <dxf>
      <border>
        <vertical/>
      </border>
    </dxf>
    <dxf>
      <border>
        <left style="thin">
          <color rgb="FFD42094"/>
        </left>
        <right style="thin">
          <color rgb="FFD42094"/>
        </right>
        <vertical style="thin">
          <color rgb="FFD42094"/>
        </vertical>
      </border>
    </dxf>
    <dxf>
      <border>
        <left style="thin">
          <color rgb="FFD42094"/>
        </left>
        <right style="thin">
          <color rgb="FFD42094"/>
        </right>
        <vertical style="thin">
          <color rgb="FFD42094"/>
        </vertical>
      </border>
    </dxf>
    <dxf>
      <border>
        <left style="thin">
          <color rgb="FFD42094"/>
        </left>
        <right style="thin">
          <color rgb="FFD42094"/>
        </right>
        <vertical style="thin">
          <color rgb="FFD42094"/>
        </vertical>
      </border>
    </dxf>
    <dxf>
      <border>
        <left style="thin">
          <color rgb="FFD42094"/>
        </left>
        <right style="thin">
          <color rgb="FFD42094"/>
        </right>
        <vertical style="thin">
          <color rgb="FFD42094"/>
        </vertical>
      </border>
    </dxf>
    <dxf>
      <border>
        <left style="thin">
          <color rgb="FFD42094"/>
        </left>
        <right style="thin">
          <color rgb="FFD42094"/>
        </right>
        <vertical style="thin">
          <color rgb="FFD42094"/>
        </vertical>
      </border>
    </dxf>
    <dxf>
      <alignment wrapText="1"/>
    </dxf>
    <dxf>
      <alignment wrapText="0"/>
    </dxf>
    <dxf>
      <border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alignment horizontal="general"/>
    </dxf>
    <dxf>
      <alignment horizontal="center"/>
    </dxf>
    <dxf>
      <alignment horizontal="general"/>
    </dxf>
    <dxf>
      <alignment horizontal="center"/>
    </dxf>
    <dxf>
      <font>
        <name val="Avenir Next LT Pro"/>
        <family val="2"/>
      </font>
    </dxf>
    <dxf>
      <border>
        <left/>
      </border>
    </dxf>
    <dxf>
      <border>
        <left/>
      </border>
    </dxf>
    <dxf>
      <border>
        <left/>
      </border>
    </dxf>
    <dxf>
      <border>
        <right style="thin">
          <color rgb="FF3B55B9"/>
        </right>
      </border>
    </dxf>
    <dxf>
      <border>
        <top style="thin">
          <color rgb="FF3B55B9"/>
        </top>
      </border>
    </dxf>
    <dxf>
      <border>
        <top style="thin">
          <color rgb="FF3B55B9"/>
        </top>
      </border>
    </dxf>
    <dxf>
      <border>
        <bottom style="thin">
          <color rgb="FF3B55B9"/>
        </bottom>
      </border>
    </dxf>
    <dxf>
      <border>
        <bottom style="thin">
          <color rgb="FF3B55B9"/>
        </bottom>
      </border>
    </dxf>
    <dxf>
      <font>
        <b/>
      </font>
    </dxf>
    <dxf>
      <font>
        <b/>
      </font>
    </dxf>
    <dxf>
      <border>
        <right/>
      </border>
    </dxf>
    <dxf>
      <border>
        <right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border>
        <right style="thin">
          <color rgb="FFD42094"/>
        </right>
      </border>
    </dxf>
    <dxf>
      <border>
        <right style="thin">
          <color rgb="FFD42094"/>
        </right>
      </border>
    </dxf>
    <dxf>
      <border>
        <bottom style="thin">
          <color rgb="FFD42094"/>
        </bottom>
      </border>
    </dxf>
    <dxf>
      <border>
        <bottom style="thin">
          <color rgb="FFD42094"/>
        </bottom>
      </border>
    </dxf>
    <dxf>
      <border>
        <bottom style="thin">
          <color rgb="FFD42094"/>
        </bottom>
      </border>
    </dxf>
    <dxf>
      <border>
        <bottom style="thin">
          <color rgb="FFD42094"/>
        </bottom>
      </border>
    </dxf>
    <dxf>
      <border>
        <bottom style="thin">
          <color rgb="FFD42094"/>
        </bottom>
      </border>
    </dxf>
    <dxf>
      <font>
        <name val="Avenir Next LT Pro"/>
        <family val="2"/>
      </font>
    </dxf>
    <dxf>
      <border>
        <left/>
      </border>
    </dxf>
    <dxf>
      <border>
        <left/>
      </border>
    </dxf>
    <dxf>
      <border>
        <left/>
      </border>
    </dxf>
    <dxf>
      <border>
        <right style="thin">
          <color rgb="FF3B55B9"/>
        </right>
      </border>
    </dxf>
    <dxf>
      <border>
        <top style="thin">
          <color rgb="FF3B55B9"/>
        </top>
      </border>
    </dxf>
    <dxf>
      <border>
        <top style="thin">
          <color rgb="FF3B55B9"/>
        </top>
      </border>
    </dxf>
    <dxf>
      <border>
        <bottom style="thin">
          <color rgb="FF3B55B9"/>
        </bottom>
      </border>
    </dxf>
    <dxf>
      <border>
        <bottom style="thin">
          <color rgb="FF3B55B9"/>
        </bottom>
      </border>
    </dxf>
    <dxf>
      <font>
        <b/>
      </font>
    </dxf>
    <dxf>
      <font>
        <b/>
      </font>
    </dxf>
    <dxf>
      <border>
        <right/>
      </border>
    </dxf>
    <dxf>
      <border>
        <right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border>
        <right style="thin">
          <color rgb="FFD42094"/>
        </right>
      </border>
    </dxf>
    <dxf>
      <border>
        <right style="thin">
          <color rgb="FFD42094"/>
        </right>
      </border>
    </dxf>
    <dxf>
      <border>
        <bottom style="thin">
          <color rgb="FFD42094"/>
        </bottom>
      </border>
    </dxf>
    <dxf>
      <border>
        <bottom style="thin">
          <color rgb="FFD42094"/>
        </bottom>
      </border>
    </dxf>
    <dxf>
      <border>
        <bottom style="thin">
          <color rgb="FFD42094"/>
        </bottom>
      </border>
    </dxf>
    <dxf>
      <border>
        <bottom style="thin">
          <color rgb="FFD42094"/>
        </bottom>
      </border>
    </dxf>
    <dxf>
      <border>
        <bottom style="thin">
          <color rgb="FFD42094"/>
        </bottom>
      </border>
    </dxf>
    <dxf>
      <border>
        <right style="thin">
          <color rgb="FFD42094"/>
        </right>
      </border>
    </dxf>
    <dxf>
      <border>
        <right style="thin">
          <color rgb="FFD42094"/>
        </right>
      </border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rgb="FF3B55B9"/>
        </bottom>
      </border>
    </dxf>
    <dxf>
      <border>
        <right/>
      </border>
    </dxf>
    <dxf>
      <border>
        <right/>
      </border>
    </dxf>
    <dxf>
      <border>
        <right/>
      </border>
    </dxf>
    <dxf>
      <border>
        <horizontal style="thin">
          <color rgb="FFE2DCD5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bottom style="thin">
          <color rgb="FF3B55B9"/>
        </bottom>
      </border>
    </dxf>
    <dxf>
      <border>
        <bottom style="thin">
          <color rgb="FF3B55B9"/>
        </bottom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font>
        <name val="Avenir Next LT Pro"/>
        <family val="2"/>
      </font>
    </dxf>
    <dxf>
      <border>
        <left/>
      </border>
    </dxf>
    <dxf>
      <border>
        <left/>
      </border>
    </dxf>
    <dxf>
      <border>
        <left/>
      </border>
    </dxf>
    <dxf>
      <border>
        <right style="thin">
          <color rgb="FF3B55B9"/>
        </right>
      </border>
    </dxf>
    <dxf>
      <border>
        <top style="thin">
          <color rgb="FF3B55B9"/>
        </top>
      </border>
    </dxf>
    <dxf>
      <border>
        <top style="thin">
          <color rgb="FF3B55B9"/>
        </top>
      </border>
    </dxf>
    <dxf>
      <border>
        <bottom style="thin">
          <color rgb="FF3B55B9"/>
        </bottom>
      </border>
    </dxf>
    <dxf>
      <border>
        <bottom style="thin">
          <color rgb="FF3B55B9"/>
        </bottom>
      </border>
    </dxf>
    <dxf>
      <font>
        <b/>
      </font>
    </dxf>
    <dxf>
      <font>
        <b/>
      </font>
    </dxf>
    <dxf>
      <border>
        <right/>
      </border>
    </dxf>
    <dxf>
      <border>
        <right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right"/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alignment horizontal="center"/>
    </dxf>
    <dxf>
      <border>
        <horizontal style="thin">
          <color rgb="FFE2DCD5"/>
        </horizontal>
      </border>
    </dxf>
    <dxf>
      <border>
        <horizontal style="thin">
          <color rgb="FFE2DCD5"/>
        </horizontal>
      </border>
    </dxf>
    <dxf>
      <border>
        <bottom style="thin">
          <color rgb="FF3B55B9"/>
        </bottom>
      </border>
    </dxf>
    <dxf>
      <alignment horizontal="center"/>
    </dxf>
    <dxf>
      <font>
        <b/>
      </font>
    </dxf>
    <dxf>
      <alignment horizontal="center"/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right/>
      </border>
    </dxf>
    <dxf>
      <border>
        <right/>
      </border>
    </dxf>
    <dxf>
      <font>
        <b/>
      </font>
    </dxf>
    <dxf>
      <font>
        <b/>
      </font>
    </dxf>
    <dxf>
      <border>
        <bottom style="thin">
          <color rgb="FF3B55B9"/>
        </bottom>
      </border>
    </dxf>
    <dxf>
      <border>
        <bottom style="thin">
          <color rgb="FF3B55B9"/>
        </bottom>
      </border>
    </dxf>
    <dxf>
      <border>
        <top style="thin">
          <color rgb="FF3B55B9"/>
        </top>
      </border>
    </dxf>
    <dxf>
      <border>
        <top style="thin">
          <color rgb="FF3B55B9"/>
        </top>
      </border>
    </dxf>
    <dxf>
      <border>
        <right style="thin">
          <color rgb="FF3B55B9"/>
        </right>
      </border>
    </dxf>
    <dxf>
      <border>
        <left/>
      </border>
    </dxf>
    <dxf>
      <border>
        <left/>
      </border>
    </dxf>
    <dxf>
      <border>
        <left/>
      </border>
    </dxf>
    <dxf>
      <font>
        <name val="Avenir Next LT Pro"/>
        <family val="2"/>
      </font>
    </dxf>
    <dxf>
      <alignment horizontal="center"/>
    </dxf>
    <dxf>
      <border>
        <right style="thin">
          <color theme="0"/>
        </right>
        <vertical style="thin">
          <color theme="0"/>
        </vertical>
        <horizontal/>
      </border>
    </dxf>
    <dxf>
      <border>
        <top style="thin">
          <color rgb="FF3B55B9"/>
        </top>
        <bottom style="thin">
          <color rgb="FF3B55B9"/>
        </bottom>
      </border>
    </dxf>
    <dxf>
      <border>
        <top style="thin">
          <color rgb="FF3B55B9"/>
        </top>
        <bottom style="thin">
          <color rgb="FF3B55B9"/>
        </bottom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bottom style="thin">
          <color rgb="FF3B55B9"/>
        </bottom>
      </border>
    </dxf>
    <dxf>
      <border>
        <bottom style="thin">
          <color rgb="FF3B55B9"/>
        </bottom>
      </border>
    </dxf>
    <dxf>
      <border>
        <bottom style="thin">
          <color rgb="FFE2DCD5"/>
        </bottom>
        <horizontal style="thin">
          <color rgb="FFE2DCD5"/>
        </horizontal>
      </border>
    </dxf>
    <dxf>
      <border>
        <bottom style="thin">
          <color rgb="FFE2DCD5"/>
        </bottom>
        <horizontal style="thin">
          <color rgb="FFE2DCD5"/>
        </horizontal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alignment horizontal="right"/>
    </dxf>
    <dxf>
      <numFmt numFmtId="165" formatCode="0.0,,&quot;M&quot;"/>
    </dxf>
    <dxf>
      <border>
        <right/>
      </border>
    </dxf>
    <dxf>
      <border>
        <right/>
      </border>
    </dxf>
    <dxf>
      <border>
        <top/>
      </border>
    </dxf>
    <dxf>
      <alignment horizontal="right"/>
    </dxf>
    <dxf>
      <font>
        <b/>
      </font>
    </dxf>
    <dxf>
      <font>
        <b/>
      </font>
    </dxf>
    <dxf>
      <border>
        <bottom style="thin">
          <color rgb="FF3B55B9"/>
        </bottom>
      </border>
    </dxf>
    <dxf>
      <border>
        <bottom style="thin">
          <color rgb="FF3B55B9"/>
        </bottom>
      </border>
    </dxf>
    <dxf>
      <border>
        <top style="thin">
          <color rgb="FF3B55B9"/>
        </top>
      </border>
    </dxf>
    <dxf>
      <border>
        <top style="thin">
          <color rgb="FF3B55B9"/>
        </top>
      </border>
    </dxf>
    <dxf>
      <font>
        <b/>
      </font>
    </dxf>
    <dxf>
      <border>
        <right style="thin">
          <color rgb="FF3B55B9"/>
        </right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/>
    </dxf>
    <dxf>
      <font>
        <name val="Avenir Next LT Pro"/>
        <family val="2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general" vertical="bottom" textRotation="0" wrapText="0" indent="0" justifyLastLine="0" shrinkToFit="0" readingOrder="0"/>
    </dxf>
    <dxf>
      <border>
        <top style="thin">
          <color rgb="FF3B55B9"/>
        </top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top/>
      </border>
    </dxf>
    <dxf>
      <border>
        <top/>
      </border>
    </dxf>
    <dxf>
      <border>
        <vertical style="thin">
          <color theme="0"/>
        </vertical>
        <horizontal style="thin">
          <color theme="0"/>
        </horizontal>
      </border>
    </dxf>
    <dxf>
      <alignment horizontal="right"/>
    </dxf>
    <dxf>
      <alignment horizontal="left"/>
    </dxf>
    <dxf>
      <font>
        <b/>
      </font>
    </dxf>
    <dxf>
      <font>
        <b/>
      </font>
    </dxf>
    <dxf>
      <border>
        <bottom style="thin">
          <color rgb="FF3B55B9"/>
        </bottom>
      </border>
    </dxf>
    <dxf>
      <border>
        <bottom style="thin">
          <color rgb="FF3B55B9"/>
        </bottom>
      </border>
    </dxf>
    <dxf>
      <border>
        <top style="thin">
          <color rgb="FF3B55B9"/>
        </top>
      </border>
    </dxf>
    <dxf>
      <border>
        <top style="thin">
          <color rgb="FF3B55B9"/>
        </top>
      </border>
    </dxf>
    <dxf>
      <border>
        <bottom style="thin">
          <color rgb="FFE2DCD5"/>
        </bottom>
        <horizontal style="thin">
          <color rgb="FFE2DCD5"/>
        </horizontal>
      </border>
    </dxf>
    <dxf>
      <border>
        <bottom style="thin">
          <color rgb="FFE2DCD5"/>
        </bottom>
        <horizontal style="thin">
          <color rgb="FFE2DCD5"/>
        </horizontal>
      </border>
    </dxf>
    <dxf>
      <border>
        <bottom style="thin">
          <color rgb="FFE2DCD5"/>
        </bottom>
        <horizontal style="thin">
          <color rgb="FFE2DCD5"/>
        </horizontal>
      </border>
    </dxf>
    <dxf>
      <font>
        <b/>
      </font>
    </dxf>
    <dxf>
      <font>
        <b/>
      </font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right style="thin">
          <color rgb="FF3B55B9"/>
        </right>
      </border>
    </dxf>
    <dxf>
      <border>
        <bottom style="thin">
          <color rgb="FF3B55B9"/>
        </bottom>
      </border>
    </dxf>
    <dxf>
      <border>
        <bottom style="medium">
          <color rgb="FF3B55B9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/>
    </dxf>
    <dxf>
      <alignment horizontal="center"/>
    </dxf>
    <dxf>
      <font>
        <name val="Avenir Next LT Pro"/>
        <family val="2"/>
      </font>
    </dxf>
  </dxfs>
  <tableStyles count="1" defaultTableStyle="TableStyleMedium2" defaultPivotStyle="PivotStyleLight16">
    <tableStyle name="Invisible" pivot="0" table="0" count="0" xr9:uid="{F972B5FD-8290-40C2-AB82-0066FE1BAFE3}"/>
  </tableStyles>
  <colors>
    <mruColors>
      <color rgb="FFD42094"/>
      <color rgb="FF3B55B9"/>
      <color rgb="FFE2DCD5"/>
      <color rgb="FF79CCD5"/>
      <color rgb="FF1D91C0"/>
      <color rgb="FFDAC98A"/>
      <color rgb="FF287B84"/>
      <color rgb="FF38AEBA"/>
      <color rgb="FF7FCDBB"/>
      <color rgb="FF2571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 Deshmukh" refreshedDate="45618.38022997685" backgroundQuery="1" createdVersion="8" refreshedVersion="8" minRefreshableVersion="3" recordCount="0" supportSubquery="1" supportAdvancedDrill="1" xr:uid="{97ACA61F-1213-4907-9E01-FA088CF40C23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 19]" caption="net_sales 19" numFmtId="0" hierarchy="33" level="32767"/>
    <cacheField name="[Measures].[net_sales 20]" caption="net_sales 20" numFmtId="0" hierarchy="34" level="32767"/>
    <cacheField name="[Measures].[net_sales 21]" caption="net_sales 21" numFmtId="0" hierarchy="35" level="32767"/>
    <cacheField name="[Measures].[21 vs 20]" caption="21 vs 20" numFmtId="0" hierarchy="36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 oneField="1">
      <fieldsUsage count="1">
        <fieldUsage x="4"/>
      </fieldsUsage>
    </cacheHierarchy>
    <cacheHierarchy uniqueName="[Measures].[net_sales 20]" caption="net_sales 20" measure="1" displayFolder="" measureGroup="fact_sales_monthly" count="0" oneField="1">
      <fieldsUsage count="1">
        <fieldUsage x="5"/>
      </fieldsUsage>
    </cacheHierarchy>
    <cacheHierarchy uniqueName="[Measures].[net_sales 21]" caption="net_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021]" caption="target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 Deshmukh" refreshedDate="45618.380276967589" backgroundQuery="1" createdVersion="8" refreshedVersion="8" minRefreshableVersion="3" recordCount="0" supportSubquery="1" supportAdvancedDrill="1" xr:uid="{A7CA2D24-EF18-4A70-A57B-3B8BAA34E723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 19]" caption="net_sales 19" numFmtId="0" hierarchy="33" level="32767"/>
    <cacheField name="[Measures].[net_sales 20]" caption="net_sales 20" numFmtId="0" hierarchy="34" level="32767"/>
    <cacheField name="[Measures].[net_sales 21]" caption="net_sales 21" numFmtId="0" hierarchy="35" level="32767"/>
    <cacheField name="[Measures].[2021- Target]" caption="2021- Target" numFmtId="0" hierarchy="38" level="32767"/>
    <cacheField name="[Measures].[%]" caption="%" numFmtId="0" hierarchy="39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/>
    <cacheHierarchy uniqueName="[Measures].[net_sales 19]" caption="net_sales 19" measure="1" displayFolder="" measureGroup="fact_sales_monthly" count="0" oneField="1">
      <fieldsUsage count="1">
        <fieldUsage x="3"/>
      </fieldsUsage>
    </cacheHierarchy>
    <cacheHierarchy uniqueName="[Measures].[net_sales 20]" caption="net_sales 20" measure="1" displayFolder="" measureGroup="fact_sales_monthly" count="0" oneField="1">
      <fieldsUsage count="1">
        <fieldUsage x="4"/>
      </fieldsUsage>
    </cacheHierarchy>
    <cacheHierarchy uniqueName="[Measures].[net_sales 21]" caption="net_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- Target]" caption="2021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 Deshmukh" refreshedDate="45618.422498148146" backgroundQuery="1" createdVersion="8" refreshedVersion="8" minRefreshableVersion="3" recordCount="0" supportSubquery="1" supportAdvancedDrill="1" xr:uid="{938FDFA3-B412-4CDC-A927-D0CBFEEDD312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_Sales]" caption="Net_Sales" numFmtId="0" hierarchy="32" level="32767"/>
    <cacheField name="[Measures].[COGS]" caption="COGS" numFmtId="0" hierarchy="40" level="32767"/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 oneField="1">
      <fieldsUsage count="1">
        <fieldUsage x="4"/>
      </fieldsUsage>
    </cacheHierarchy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/>
    <cacheHierarchy uniqueName="[Measures].[net_sales 21]" caption="net_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 Deshmukh" refreshedDate="45618.510775462964" backgroundQuery="1" createdVersion="8" refreshedVersion="8" minRefreshableVersion="3" recordCount="0" supportSubquery="1" supportAdvancedDrill="1" xr:uid="{FBD233CE-072A-48C6-BEE2-8CA37052ADC8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2" level="32767"/>
    <cacheField name="[Measures].[COGS]" caption="COGS" numFmtId="0" hierarchy="40" level="32767"/>
    <cacheField name="[Measures].[Gross Margin]" caption="Gross Margin" numFmtId="0" hierarchy="41" level="32767"/>
    <cacheField name="[Measures].[GM %]" caption="GM %" numFmtId="0" hierarchy="42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/>
    <cacheHierarchy uniqueName="[Measures].[net_sales 21]" caption="net_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 Deshmukh" refreshedDate="45618.521405092593" backgroundQuery="1" createdVersion="8" refreshedVersion="8" minRefreshableVersion="3" recordCount="0" supportSubquery="1" supportAdvancedDrill="1" xr:uid="{35D58207-F07D-4F94-88B1-77BFA02E788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2" level="32767"/>
    <cacheField name="[Measures].[COGS]" caption="COGS" numFmtId="0" hierarchy="40" level="32767"/>
    <cacheField name="[Measures].[Gross Margin]" caption="Gross Margin" numFmtId="0" hierarchy="41" level="32767"/>
    <cacheField name="[Measures].[GM %]" caption="GM %" numFmtId="0" hierarchy="42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/>
    <cacheHierarchy uniqueName="[Measures].[net_sales 21]" caption="net_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 Deshmukh" refreshedDate="45618.521479976851" backgroundQuery="1" createdVersion="8" refreshedVersion="8" minRefreshableVersion="3" recordCount="0" supportSubquery="1" supportAdvancedDrill="1" xr:uid="{176C2DCC-9609-402A-A58E-4AA1FB6EAA87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2" level="32767"/>
    <cacheField name="[Measures].[COGS]" caption="COGS" numFmtId="0" hierarchy="40" level="32767"/>
    <cacheField name="[Measures].[Gross Margin]" caption="Gross Margin" numFmtId="0" hierarchy="41" level="32767"/>
    <cacheField name="[Measures].[GM %]" caption="GM %" numFmtId="0" hierarchy="42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 19]" caption="net_sales 19" measure="1" displayFolder="" measureGroup="fact_sales_monthly" count="0"/>
    <cacheHierarchy uniqueName="[Measures].[net_sales 20]" caption="net_sales 20" measure="1" displayFolder="" measureGroup="fact_sales_monthly" count="0"/>
    <cacheHierarchy uniqueName="[Measures].[net_sales 21]" caption="net_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A4321D-6B33-47BC-BB4E-D5BF288494FA}" name="PivotTable1" cacheId="43" applyNumberFormats="0" applyBorderFormats="0" applyFontFormats="0" applyPatternFormats="0" applyAlignmentFormats="0" applyWidthHeightFormats="1" dataCaption="Values" tag="6e74f9a1-62d6-426d-b029-26995c37e08b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4" subtotal="count" baseField="0" baseItem="1" numFmtId="165"/>
    <dataField name="2020" fld="5" subtotal="count" baseField="0" baseItem="1" numFmtId="165"/>
    <dataField name="2021" fld="6" subtotal="count" baseField="0" baseItem="1" numFmtId="165"/>
    <dataField fld="7" subtotal="count" baseField="0" baseItem="0"/>
  </dataFields>
  <formats count="38">
    <format dxfId="352">
      <pivotArea type="all" dataOnly="0" outline="0" fieldPosition="0"/>
    </format>
    <format dxfId="351">
      <pivotArea field="0" type="button" dataOnly="0" labelOnly="1" outline="0" axis="axisRow" fieldPosition="0"/>
    </format>
    <format dxfId="3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9">
      <pivotArea type="all" dataOnly="0" outline="0" fieldPosition="0"/>
    </format>
    <format dxfId="348">
      <pivotArea outline="0" collapsedLevelsAreSubtotals="1" fieldPosition="0"/>
    </format>
    <format dxfId="347">
      <pivotArea field="0" type="button" dataOnly="0" labelOnly="1" outline="0" axis="axisRow" fieldPosition="0"/>
    </format>
    <format dxfId="34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44">
      <pivotArea dataOnly="0" labelOnly="1" grandRow="1" outline="0" fieldPosition="0"/>
    </format>
    <format dxfId="3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2">
      <pivotArea field="0" type="button" dataOnly="0" labelOnly="1" outline="0" axis="axisRow" fieldPosition="0"/>
    </format>
    <format dxfId="341">
      <pivotArea field="0" type="button" dataOnly="0" labelOnly="1" outline="0" axis="axisRow" fieldPosition="0"/>
    </format>
    <format dxfId="34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3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38">
      <pivotArea dataOnly="0" labelOnly="1" grandRow="1" outline="0" fieldPosition="0"/>
    </format>
    <format dxfId="337">
      <pivotArea field="0" type="button" dataOnly="0" labelOnly="1" outline="0" axis="axisRow" fieldPosition="0"/>
    </format>
    <format dxfId="3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5">
      <pivotArea outline="0" collapsedLevelsAreSubtotals="1" fieldPosition="0"/>
    </format>
    <format dxfId="33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3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32">
      <pivotArea grandRow="1" outline="0" collapsedLevelsAreSubtotals="1" fieldPosition="0"/>
    </format>
    <format dxfId="331">
      <pivotArea dataOnly="0" labelOnly="1" grandRow="1" outline="0" fieldPosition="0"/>
    </format>
    <format dxfId="330">
      <pivotArea grandRow="1" outline="0" collapsedLevelsAreSubtotals="1" fieldPosition="0"/>
    </format>
    <format dxfId="329">
      <pivotArea dataOnly="0" labelOnly="1" grandRow="1" outline="0" fieldPosition="0"/>
    </format>
    <format dxfId="328">
      <pivotArea grandRow="1" outline="0" collapsedLevelsAreSubtotals="1" fieldPosition="0"/>
    </format>
    <format dxfId="327">
      <pivotArea dataOnly="0" labelOnly="1" grandRow="1" outline="0" fieldPosition="0"/>
    </format>
    <format dxfId="326">
      <pivotArea field="0" type="button" dataOnly="0" labelOnly="1" outline="0" axis="axisRow" fieldPosition="0"/>
    </format>
    <format dxfId="3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23">
      <pivotArea field="0" type="button" dataOnly="0" labelOnly="1" outline="0" axis="axisRow" fieldPosition="0"/>
    </format>
    <format dxfId="3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1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32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19">
      <pivotArea field="3" type="button" dataOnly="0" labelOnly="1" outline="0" axis="axisPage" fieldPosition="2"/>
    </format>
    <format dxfId="318">
      <pivotArea dataOnly="0" labelOnly="1" outline="0" fieldPosition="0">
        <references count="1">
          <reference field="3" count="0"/>
        </references>
      </pivotArea>
    </format>
    <format dxfId="317">
      <pivotArea collapsedLevelsAreSubtotals="1" fieldPosition="0">
        <references count="1">
          <reference field="0" count="1">
            <x v="0"/>
          </reference>
        </references>
      </pivotArea>
    </format>
    <format dxfId="316">
      <pivotArea dataOnly="0" labelOnly="1" fieldPosition="0">
        <references count="1">
          <reference field="0" count="1">
            <x v="2"/>
          </reference>
        </references>
      </pivotArea>
    </format>
    <format dxfId="2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91C6F4-BE68-4904-B723-CF875A06C584}" name="PivotTable1" cacheId="46" applyNumberFormats="0" applyBorderFormats="0" applyFontFormats="0" applyPatternFormats="0" applyAlignmentFormats="0" applyWidthHeightFormats="1" dataCaption="Values" tag="98f6ccfd-2798-408e-a6a8-de115ad4e2b9" updatedVersion="8" minRefreshableVersion="3" useAutoFormatting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44">
    <format dxfId="315">
      <pivotArea type="all" dataOnly="0" outline="0" fieldPosition="0"/>
    </format>
    <format dxfId="3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3">
      <pivotArea type="all" dataOnly="0" outline="0" fieldPosition="0"/>
    </format>
    <format dxfId="312">
      <pivotArea outline="0" collapsedLevelsAreSubtotals="1" fieldPosition="0"/>
    </format>
    <format dxfId="311">
      <pivotArea dataOnly="0" labelOnly="1" grandRow="1" outline="0" fieldPosition="0"/>
    </format>
    <format dxfId="3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9">
      <pivotArea dataOnly="0" labelOnly="1" grandRow="1" outline="0" fieldPosition="0"/>
    </format>
    <format dxfId="3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7">
      <pivotArea grandRow="1" outline="0" collapsedLevelsAreSubtotals="1" fieldPosition="0"/>
    </format>
    <format dxfId="306">
      <pivotArea dataOnly="0" labelOnly="1" grandRow="1" outline="0" fieldPosition="0"/>
    </format>
    <format dxfId="305">
      <pivotArea grandRow="1" outline="0" collapsedLevelsAreSubtotals="1" fieldPosition="0"/>
    </format>
    <format dxfId="304">
      <pivotArea dataOnly="0" labelOnly="1" grandRow="1" outline="0" fieldPosition="0"/>
    </format>
    <format dxfId="303">
      <pivotArea grandRow="1" outline="0" collapsedLevelsAreSubtotals="1" fieldPosition="0"/>
    </format>
    <format dxfId="302">
      <pivotArea dataOnly="0" labelOnly="1" grandRow="1" outline="0" fieldPosition="0"/>
    </format>
    <format dxfId="3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9">
      <pivotArea field="2" type="button" dataOnly="0" labelOnly="1" outline="0" axis="axisPage" fieldPosition="1"/>
    </format>
    <format dxfId="298">
      <pivotArea dataOnly="0" labelOnly="1" outline="0" fieldPosition="0">
        <references count="1">
          <reference field="2" count="0"/>
        </references>
      </pivotArea>
    </format>
    <format dxfId="297">
      <pivotArea outline="0" fieldPosition="0">
        <references count="1">
          <reference field="4294967294" count="1">
            <x v="3"/>
          </reference>
        </references>
      </pivotArea>
    </format>
    <format dxfId="29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95">
      <pivotArea field="1" type="button" dataOnly="0" labelOnly="1" outline="0" axis="axisRow" fieldPosition="0"/>
    </format>
    <format dxfId="29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93">
      <pivotArea type="all" dataOnly="0" outline="0" fieldPosition="0"/>
    </format>
    <format dxfId="292">
      <pivotArea outline="0" collapsedLevelsAreSubtotals="1" fieldPosition="0"/>
    </format>
    <format dxfId="291">
      <pivotArea field="1" type="button" dataOnly="0" labelOnly="1" outline="0" axis="axisRow" fieldPosition="0"/>
    </format>
    <format dxfId="290">
      <pivotArea dataOnly="0" labelOnly="1" fieldPosition="0">
        <references count="1">
          <reference field="1" count="0"/>
        </references>
      </pivotArea>
    </format>
    <format dxfId="289">
      <pivotArea dataOnly="0" labelOnly="1" grandRow="1" outline="0" fieldPosition="0"/>
    </format>
    <format dxfId="2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7">
      <pivotArea collapsedLevelsAreSubtotals="1" fieldPosition="0">
        <references count="1">
          <reference field="1" count="2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</reference>
        </references>
      </pivotArea>
    </format>
    <format dxfId="286">
      <pivotArea dataOnly="0" labelOnly="1" fieldPosition="0">
        <references count="1">
          <reference field="1" count="2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</reference>
        </references>
      </pivotArea>
    </format>
    <format dxfId="285">
      <pivotArea field="1" type="button" dataOnly="0" labelOnly="1" outline="0" axis="axisRow" fieldPosition="0"/>
    </format>
    <format dxfId="2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3">
      <pivotArea dataOnly="0" labelOnly="1" fieldPosition="0">
        <references count="1">
          <reference field="1" count="0"/>
        </references>
      </pivotArea>
    </format>
    <format dxfId="282">
      <pivotArea dataOnly="0" labelOnly="1" grandRow="1" outline="0" fieldPosition="0"/>
    </format>
    <format dxfId="281">
      <pivotArea grandRow="1" outline="0" collapsedLevelsAreSubtotals="1" fieldPosition="0"/>
    </format>
    <format dxfId="280">
      <pivotArea dataOnly="0" labelOnly="1" grandRow="1" outline="0" fieldPosition="0"/>
    </format>
    <format dxfId="27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27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5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5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5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5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254">
      <pivotArea dataOnly="0" labelOnly="1" fieldPosition="0">
        <references count="1">
          <reference field="1" count="0"/>
        </references>
      </pivotArea>
    </format>
    <format dxfId="25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84AACD-67B8-4555-9D36-0C84B36FAAB8}" name="PivotTable1" cacheId="67" dataOnRows="1" applyNumberFormats="0" applyBorderFormats="0" applyFontFormats="0" applyPatternFormats="0" applyAlignmentFormats="0" applyWidthHeightFormats="1" dataCaption="Metrics" tag="66e7c36a-5b50-4f1a-a0c2-cc44ecccbe8c" updatedVersion="8" minRefreshableVersion="3" subtotalHiddenItems="1" rowGrandTotals="0" colGrandTotals="0" itemPrintTitles="1" createdVersion="8" indent="0" outline="1" outlineData="1" multipleFieldFilters="0" rowHeaderCaption="Metrics by Market" colHeaderCaption="Fiscal Years">
  <location ref="B7:E123" firstHeaderRow="1" firstDataRow="2" firstDataCol="1" rowPageCount="3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1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3"/>
  </colFields>
  <colItems count="3">
    <i>
      <x/>
    </i>
    <i>
      <x v="1"/>
    </i>
    <i>
      <x v="2"/>
    </i>
  </colItems>
  <pageFields count="3">
    <pageField fld="0" hier="13" name="[dim_market].[region].[All]" cap="All"/>
    <pageField fld="2" hier="15" name="[dim_product].[division].[All]" cap="All"/>
    <pageField fld="8" hier="1" name="[dim_customer].[customer].[All]" cap="All"/>
  </pageFields>
  <dataFields count="4">
    <dataField fld="4" subtotal="count" baseField="3" baseItem="0" numFmtId="165"/>
    <dataField fld="5" subtotal="count" baseField="3" baseItem="0" numFmtId="165"/>
    <dataField fld="6" subtotal="count" baseField="3" baseItem="0" numFmtId="165"/>
    <dataField fld="7" subtotal="count" baseField="0" baseItem="0"/>
  </dataFields>
  <formats count="71">
    <format dxfId="227">
      <pivotArea type="all" dataOnly="0" outline="0" fieldPosition="0"/>
    </format>
    <format dxfId="228">
      <pivotArea type="all" dataOnly="0" outline="0" fieldPosition="0"/>
    </format>
    <format dxfId="229">
      <pivotArea outline="0" collapsedLevelsAreSubtotals="1" fieldPosition="0"/>
    </format>
    <format dxfId="230">
      <pivotArea dataOnly="0" labelOnly="1" grandRow="1" outline="0" fieldPosition="0"/>
    </format>
    <format dxfId="231">
      <pivotArea dataOnly="0" labelOnly="1" grandRow="1" outline="0" fieldPosition="0"/>
    </format>
    <format dxfId="232">
      <pivotArea grandRow="1" outline="0" collapsedLevelsAreSubtotals="1" fieldPosition="0"/>
    </format>
    <format dxfId="233">
      <pivotArea dataOnly="0" labelOnly="1" grandRow="1" outline="0" fieldPosition="0"/>
    </format>
    <format dxfId="234">
      <pivotArea grandRow="1" outline="0" collapsedLevelsAreSubtotals="1" fieldPosition="0"/>
    </format>
    <format dxfId="235">
      <pivotArea dataOnly="0" labelOnly="1" grandRow="1" outline="0" fieldPosition="0"/>
    </format>
    <format dxfId="236">
      <pivotArea grandRow="1" outline="0" collapsedLevelsAreSubtotals="1" fieldPosition="0"/>
    </format>
    <format dxfId="237">
      <pivotArea dataOnly="0" labelOnly="1" grandRow="1" outline="0" fieldPosition="0"/>
    </format>
    <format dxfId="238">
      <pivotArea field="2" type="button" dataOnly="0" labelOnly="1" outline="0" axis="axisPage" fieldPosition="1"/>
    </format>
    <format dxfId="239">
      <pivotArea dataOnly="0" labelOnly="1" outline="0" fieldPosition="0">
        <references count="1">
          <reference field="2" count="0"/>
        </references>
      </pivotArea>
    </format>
    <format dxfId="240">
      <pivotArea outline="0" fieldPosition="0">
        <references count="1">
          <reference field="4294967294" count="1">
            <x v="0"/>
          </reference>
        </references>
      </pivotArea>
    </format>
    <format dxfId="241">
      <pivotArea outline="0" fieldPosition="0">
        <references count="1">
          <reference field="4294967294" count="1">
            <x v="1"/>
          </reference>
        </references>
      </pivotArea>
    </format>
    <format dxfId="242">
      <pivotArea outline="0" fieldPosition="0">
        <references count="1">
          <reference field="4294967294" count="1">
            <x v="2"/>
          </reference>
        </references>
      </pivotArea>
    </format>
    <format dxfId="243">
      <pivotArea dataOnly="0" labelOnly="1" fieldPosition="0">
        <references count="1">
          <reference field="3" count="0"/>
        </references>
      </pivotArea>
    </format>
    <format dxfId="244">
      <pivotArea dataOnly="0" labelOnly="1" fieldPosition="0">
        <references count="1">
          <reference field="3" count="0"/>
        </references>
      </pivotArea>
    </format>
    <format dxfId="245">
      <pivotArea type="all" dataOnly="0" outline="0" fieldPosition="0"/>
    </format>
    <format dxfId="246">
      <pivotArea outline="0" collapsedLevelsAreSubtotals="1" fieldPosition="0"/>
    </format>
    <format dxfId="247">
      <pivotArea type="origin" dataOnly="0" labelOnly="1" outline="0" fieldPosition="0"/>
    </format>
    <format dxfId="248">
      <pivotArea field="3" type="button" dataOnly="0" labelOnly="1" outline="0" axis="axisCol" fieldPosition="0"/>
    </format>
    <format dxfId="249">
      <pivotArea type="topRight" dataOnly="0" labelOnly="1" outline="0" fieldPosition="0"/>
    </format>
    <format dxfId="250">
      <pivotArea field="-2" type="button" dataOnly="0" labelOnly="1" outline="0" axis="axisRow" fieldPosition="1"/>
    </format>
    <format dxfId="2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2">
      <pivotArea field="-2" type="button" dataOnly="0" labelOnly="1" outline="0" axis="axisRow" fieldPosition="1"/>
    </format>
    <format dxfId="226">
      <pivotArea type="all" dataOnly="0" outline="0" fieldPosition="0"/>
    </format>
    <format dxfId="225">
      <pivotArea outline="0" collapsedLevelsAreSubtotals="1" fieldPosition="0"/>
    </format>
    <format dxfId="224">
      <pivotArea type="origin" dataOnly="0" labelOnly="1" outline="0" fieldPosition="0"/>
    </format>
    <format dxfId="223">
      <pivotArea field="3" type="button" dataOnly="0" labelOnly="1" outline="0" axis="axisCol" fieldPosition="0"/>
    </format>
    <format dxfId="222">
      <pivotArea type="topRight" dataOnly="0" labelOnly="1" outline="0" fieldPosition="0"/>
    </format>
    <format dxfId="221">
      <pivotArea field="-2" type="button" dataOnly="0" labelOnly="1" outline="0" axis="axisRow" fieldPosition="1"/>
    </format>
    <format dxfId="2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9">
      <pivotArea dataOnly="0" labelOnly="1" fieldPosition="0">
        <references count="1">
          <reference field="3" count="0"/>
        </references>
      </pivotArea>
    </format>
    <format dxfId="218">
      <pivotArea field="-2" type="button" dataOnly="0" labelOnly="1" outline="0" axis="axisRow" fieldPosition="1"/>
    </format>
    <format dxfId="2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6">
      <pivotArea field="-2" type="button" dataOnly="0" labelOnly="1" outline="0" axis="axisRow" fieldPosition="1"/>
    </format>
    <format dxfId="215">
      <pivotArea dataOnly="0" labelOnly="1" fieldPosition="0">
        <references count="1">
          <reference field="3" count="0"/>
        </references>
      </pivotArea>
    </format>
    <format dxfId="214">
      <pivotArea outline="0" collapsedLevelsAreSubtotals="1" fieldPosition="0"/>
    </format>
    <format dxfId="2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2">
      <pivotArea type="origin" dataOnly="0" labelOnly="1" outline="0" fieldPosition="0"/>
    </format>
    <format dxfId="211">
      <pivotArea field="1" type="button" dataOnly="0" labelOnly="1" outline="0" axis="axisRow" fieldPosition="0"/>
    </format>
    <format dxfId="210">
      <pivotArea dataOnly="0" labelOnly="1" fieldPosition="0">
        <references count="1">
          <reference field="1" count="0"/>
        </references>
      </pivotArea>
    </format>
    <format dxfId="209">
      <pivotArea field="1" type="button" dataOnly="0" labelOnly="1" outline="0" axis="axisRow" fieldPosition="0"/>
    </format>
    <format dxfId="208">
      <pivotArea dataOnly="0" labelOnly="1" fieldPosition="0">
        <references count="1">
          <reference field="3" count="0"/>
        </references>
      </pivotArea>
    </format>
    <format dxfId="207">
      <pivotArea dataOnly="0" fieldPosition="0">
        <references count="1">
          <reference field="1" count="1">
            <x v="10"/>
          </reference>
        </references>
      </pivotArea>
    </format>
    <format dxfId="206">
      <pivotArea dataOnly="0" fieldPosition="0">
        <references count="1">
          <reference field="1" count="1">
            <x v="11"/>
          </reference>
        </references>
      </pivotArea>
    </format>
    <format dxfId="205">
      <pivotArea dataOnly="0" labelOnly="1" fieldPosition="0">
        <references count="1">
          <reference field="1" count="0"/>
        </references>
      </pivotArea>
    </format>
    <format dxfId="204">
      <pivotArea dataOnly="0" labelOnly="1" fieldPosition="0">
        <references count="1">
          <reference field="1" count="0"/>
        </references>
      </pivotArea>
    </format>
    <format dxfId="20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0"/>
          </reference>
        </references>
      </pivotArea>
    </format>
    <format dxfId="20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"/>
          </reference>
        </references>
      </pivotArea>
    </format>
    <format dxfId="20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2"/>
          </reference>
        </references>
      </pivotArea>
    </format>
    <format dxfId="20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3"/>
          </reference>
        </references>
      </pivotArea>
    </format>
    <format dxfId="19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4"/>
          </reference>
        </references>
      </pivotArea>
    </format>
    <format dxfId="19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5"/>
          </reference>
        </references>
      </pivotArea>
    </format>
    <format dxfId="19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6"/>
          </reference>
        </references>
      </pivotArea>
    </format>
    <format dxfId="19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7"/>
          </reference>
        </references>
      </pivotArea>
    </format>
    <format dxfId="19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8"/>
          </reference>
        </references>
      </pivotArea>
    </format>
    <format dxfId="19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9"/>
          </reference>
        </references>
      </pivotArea>
    </format>
    <format dxfId="19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0"/>
          </reference>
        </references>
      </pivotArea>
    </format>
    <format dxfId="19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1"/>
          </reference>
        </references>
      </pivotArea>
    </format>
    <format dxfId="19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2"/>
          </reference>
        </references>
      </pivotArea>
    </format>
    <format dxfId="19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3"/>
          </reference>
        </references>
      </pivotArea>
    </format>
    <format dxfId="18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4"/>
          </reference>
        </references>
      </pivotArea>
    </format>
    <format dxfId="18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5"/>
          </reference>
        </references>
      </pivotArea>
    </format>
    <format dxfId="18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6"/>
          </reference>
        </references>
      </pivotArea>
    </format>
    <format dxfId="18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7"/>
          </reference>
        </references>
      </pivotArea>
    </format>
    <format dxfId="18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8"/>
          </reference>
        </references>
      </pivotArea>
    </format>
    <format dxfId="18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19"/>
          </reference>
        </references>
      </pivotArea>
    </format>
    <format dxfId="18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20"/>
          </reference>
        </references>
      </pivotArea>
    </format>
    <format dxfId="18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1" count="1" selected="0">
            <x v="21"/>
          </reference>
        </references>
      </pivotArea>
    </format>
  </formats>
  <conditionalFormats count="4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2">
    <rowHierarchyUsage hierarchyUsage="11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D28369-87A6-4F70-A822-FA1D0CCBCF2F}" name="PivotTable4" cacheId="88" dataOnRows="1" applyNumberFormats="0" applyBorderFormats="0" applyFontFormats="0" applyPatternFormats="0" applyAlignmentFormats="0" applyWidthHeightFormats="1" dataCaption="Metrics" tag="79e82b3f-23b3-4450-84d3-78a5ca8488a4" updatedVersion="8" minRefreshableVersion="3" subtotalHiddenItems="1" itemPrintTitles="1" createdVersion="8" indent="0" outline="1" outlineData="1" multipleFieldFilters="0" rowHeaderCaption="Customer" colHeaderCaption="Quarter">
  <location ref="B41:O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7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10" hier="1" name="[dim_customer].[customer].[All]" cap="All"/>
    <pageField fld="8" hier="7" name="[dim_date].[FY].&amp;[2021]" cap="2021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56">
    <format dxfId="43">
      <pivotArea type="all" dataOnly="0" outline="0" fieldPosition="0"/>
    </format>
    <format dxfId="44">
      <pivotArea type="all" dataOnly="0" outline="0" fieldPosition="0"/>
    </format>
    <format dxfId="45">
      <pivotArea outline="0" collapsedLevelsAreSubtotals="1" fieldPosition="0"/>
    </format>
    <format dxfId="46">
      <pivotArea dataOnly="0" labelOnly="1" grandRow="1" outline="0" fieldPosition="0"/>
    </format>
    <format dxfId="47">
      <pivotArea dataOnly="0" labelOnly="1" grandRow="1" outline="0" fieldPosition="0"/>
    </format>
    <format dxfId="48">
      <pivotArea grandRow="1" outline="0" collapsedLevelsAreSubtotals="1" fieldPosition="0"/>
    </format>
    <format dxfId="49">
      <pivotArea dataOnly="0" labelOnly="1" grandRow="1" outline="0" fieldPosition="0"/>
    </format>
    <format dxfId="50">
      <pivotArea grandRow="1" outline="0" collapsedLevelsAreSubtotals="1" fieldPosition="0"/>
    </format>
    <format dxfId="51">
      <pivotArea dataOnly="0" labelOnly="1" grandRow="1" outline="0" fieldPosition="0"/>
    </format>
    <format dxfId="52">
      <pivotArea grandRow="1" outline="0" collapsedLevelsAreSubtotals="1" fieldPosition="0"/>
    </format>
    <format dxfId="53">
      <pivotArea dataOnly="0" labelOnly="1" grandRow="1" outline="0" fieldPosition="0"/>
    </format>
    <format dxfId="54">
      <pivotArea field="2" type="button" dataOnly="0" labelOnly="1" outline="0" axis="axisPage" fieldPosition="2"/>
    </format>
    <format dxfId="55">
      <pivotArea dataOnly="0" labelOnly="1" outline="0" fieldPosition="0">
        <references count="1">
          <reference field="2" count="0"/>
        </references>
      </pivotArea>
    </format>
    <format dxfId="56">
      <pivotArea outline="0" fieldPosition="0">
        <references count="1">
          <reference field="4294967294" count="1">
            <x v="0"/>
          </reference>
        </references>
      </pivotArea>
    </format>
    <format dxfId="57">
      <pivotArea outline="0" fieldPosition="0">
        <references count="1">
          <reference field="4294967294" count="1">
            <x v="1"/>
          </reference>
        </references>
      </pivotArea>
    </format>
    <format dxfId="58">
      <pivotArea outline="0" fieldPosition="0">
        <references count="1">
          <reference field="4294967294" count="1">
            <x v="2"/>
          </reference>
        </references>
      </pivotArea>
    </format>
    <format dxfId="59">
      <pivotArea dataOnly="0" labelOnly="1" fieldPosition="0">
        <references count="1">
          <reference field="9" count="0"/>
        </references>
      </pivotArea>
    </format>
    <format dxfId="60">
      <pivotArea dataOnly="0" labelOnly="1" grandCol="1" outline="0" fieldPosition="0"/>
    </format>
    <format dxfId="61">
      <pivotArea type="all" dataOnly="0" outline="0" fieldPosition="0"/>
    </format>
    <format dxfId="62">
      <pivotArea outline="0" collapsedLevelsAreSubtotals="1" fieldPosition="0"/>
    </format>
    <format dxfId="63">
      <pivotArea type="origin" dataOnly="0" labelOnly="1" outline="0" fieldPosition="0"/>
    </format>
    <format dxfId="64">
      <pivotArea field="9" type="button" dataOnly="0" labelOnly="1" outline="0" axis="axisCol" fieldPosition="0"/>
    </format>
    <format dxfId="65">
      <pivotArea field="7" type="button" dataOnly="0" labelOnly="1" outline="0" axis="axisCol" fieldPosition="1"/>
    </format>
    <format dxfId="66">
      <pivotArea type="topRight" dataOnly="0" labelOnly="1" outline="0" fieldPosition="0"/>
    </format>
    <format dxfId="67">
      <pivotArea field="-2" type="button" dataOnly="0" labelOnly="1" outline="0" axis="axisRow" fieldPosition="0"/>
    </format>
    <format dxfId="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dataOnly="0" labelOnly="1" fieldPosition="0">
        <references count="1">
          <reference field="9" count="0"/>
        </references>
      </pivotArea>
    </format>
    <format dxfId="70">
      <pivotArea dataOnly="0" labelOnly="1" grandCol="1" outline="0" fieldPosition="0"/>
    </format>
    <format dxfId="71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72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73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74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75">
      <pivotArea field="-2" type="button" dataOnly="0" labelOnly="1" outline="0" axis="axisRow" fieldPosition="0"/>
    </format>
    <format dxfId="76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77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78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79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80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81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82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83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84">
      <pivotArea dataOnly="0" labelOnly="1" fieldPosition="0">
        <references count="1">
          <reference field="9" count="0"/>
        </references>
      </pivotArea>
    </format>
    <format dxfId="85">
      <pivotArea dataOnly="0" labelOnly="1" grandCol="1" outline="0" fieldPosition="0"/>
    </format>
    <format dxfId="86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87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88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89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90">
      <pivotArea field="-2" type="button" dataOnly="0" labelOnly="1" outline="0" axis="axisRow" fieldPosition="0"/>
    </format>
    <format dxfId="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">
      <pivotArea dataOnly="0" labelOnly="1" grandCol="1" outline="0" offset="IV256" fieldPosition="0"/>
    </format>
    <format dxfId="93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94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95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96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38">
      <pivotArea dataOnly="0" labelOnly="1" outline="0" fieldPosition="0">
        <references count="1">
          <reference field="8" count="0"/>
        </references>
      </pivotArea>
    </format>
    <format dxfId="0">
      <pivotArea outline="0" collapsedLevelsAreSubtotals="1" fieldPosition="0">
        <references count="2">
          <reference field="7" count="0" selected="0"/>
          <reference field="9" count="0" selected="0"/>
        </references>
      </pivotArea>
    </format>
  </formats>
  <conditionalFormats count="4"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67EC36-2417-42DA-86E0-6CAFA369E3F7}" name="PivotTable3" cacheId="85" dataOnRows="1" applyNumberFormats="0" applyBorderFormats="0" applyFontFormats="0" applyPatternFormats="0" applyAlignmentFormats="0" applyWidthHeightFormats="1" dataCaption="Metrics" tag="79e82b3f-23b3-4450-84d3-78a5ca8488a4" updatedVersion="8" minRefreshableVersion="3" subtotalHiddenItems="1" itemPrintTitles="1" createdVersion="8" indent="0" outline="1" outlineData="1" multipleFieldFilters="0" rowHeaderCaption="Customer" colHeaderCaption="Quarter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7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10" hier="1" name="[dim_customer].[customer].[All]" cap="All"/>
    <pageField fld="8" hier="7" name="[dim_date].[FY].&amp;[2020]" cap="2020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64">
    <format dxfId="97">
      <pivotArea type="all" dataOnly="0" outline="0" fieldPosition="0"/>
    </format>
    <format dxfId="98">
      <pivotArea type="all" dataOnly="0" outline="0" fieldPosition="0"/>
    </format>
    <format dxfId="99">
      <pivotArea outline="0" collapsedLevelsAreSubtotals="1" fieldPosition="0"/>
    </format>
    <format dxfId="100">
      <pivotArea dataOnly="0" labelOnly="1" grandRow="1" outline="0" fieldPosition="0"/>
    </format>
    <format dxfId="101">
      <pivotArea dataOnly="0" labelOnly="1" grandRow="1" outline="0" fieldPosition="0"/>
    </format>
    <format dxfId="102">
      <pivotArea grandRow="1" outline="0" collapsedLevelsAreSubtotals="1" fieldPosition="0"/>
    </format>
    <format dxfId="103">
      <pivotArea dataOnly="0" labelOnly="1" grandRow="1" outline="0" fieldPosition="0"/>
    </format>
    <format dxfId="104">
      <pivotArea grandRow="1" outline="0" collapsedLevelsAreSubtotals="1" fieldPosition="0"/>
    </format>
    <format dxfId="105">
      <pivotArea dataOnly="0" labelOnly="1" grandRow="1" outline="0" fieldPosition="0"/>
    </format>
    <format dxfId="106">
      <pivotArea grandRow="1" outline="0" collapsedLevelsAreSubtotals="1" fieldPosition="0"/>
    </format>
    <format dxfId="107">
      <pivotArea dataOnly="0" labelOnly="1" grandRow="1" outline="0" fieldPosition="0"/>
    </format>
    <format dxfId="108">
      <pivotArea field="2" type="button" dataOnly="0" labelOnly="1" outline="0" axis="axisPage" fieldPosition="2"/>
    </format>
    <format dxfId="109">
      <pivotArea dataOnly="0" labelOnly="1" outline="0" fieldPosition="0">
        <references count="1">
          <reference field="2" count="0"/>
        </references>
      </pivotArea>
    </format>
    <format dxfId="110">
      <pivotArea outline="0" fieldPosition="0">
        <references count="1">
          <reference field="4294967294" count="1">
            <x v="0"/>
          </reference>
        </references>
      </pivotArea>
    </format>
    <format dxfId="111">
      <pivotArea outline="0" fieldPosition="0">
        <references count="1">
          <reference field="4294967294" count="1">
            <x v="1"/>
          </reference>
        </references>
      </pivotArea>
    </format>
    <format dxfId="112">
      <pivotArea outline="0" fieldPosition="0">
        <references count="1">
          <reference field="4294967294" count="1">
            <x v="2"/>
          </reference>
        </references>
      </pivotArea>
    </format>
    <format dxfId="113">
      <pivotArea dataOnly="0" labelOnly="1" fieldPosition="0">
        <references count="1">
          <reference field="9" count="0"/>
        </references>
      </pivotArea>
    </format>
    <format dxfId="114">
      <pivotArea dataOnly="0" labelOnly="1" grandCol="1" outline="0" fieldPosition="0"/>
    </format>
    <format dxfId="115">
      <pivotArea type="all" dataOnly="0" outline="0" fieldPosition="0"/>
    </format>
    <format dxfId="116">
      <pivotArea outline="0" collapsedLevelsAreSubtotals="1" fieldPosition="0"/>
    </format>
    <format dxfId="117">
      <pivotArea type="origin" dataOnly="0" labelOnly="1" outline="0" fieldPosition="0"/>
    </format>
    <format dxfId="118">
      <pivotArea field="9" type="button" dataOnly="0" labelOnly="1" outline="0" axis="axisCol" fieldPosition="0"/>
    </format>
    <format dxfId="119">
      <pivotArea field="7" type="button" dataOnly="0" labelOnly="1" outline="0" axis="axisCol" fieldPosition="1"/>
    </format>
    <format dxfId="120">
      <pivotArea type="topRight" dataOnly="0" labelOnly="1" outline="0" fieldPosition="0"/>
    </format>
    <format dxfId="121">
      <pivotArea field="-2" type="button" dataOnly="0" labelOnly="1" outline="0" axis="axisRow" fieldPosition="0"/>
    </format>
    <format dxfId="1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3">
      <pivotArea dataOnly="0" labelOnly="1" fieldPosition="0">
        <references count="1">
          <reference field="9" count="0"/>
        </references>
      </pivotArea>
    </format>
    <format dxfId="124">
      <pivotArea dataOnly="0" labelOnly="1" grandCol="1" outline="0" fieldPosition="0"/>
    </format>
    <format dxfId="125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26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27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28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29">
      <pivotArea field="-2" type="button" dataOnly="0" labelOnly="1" outline="0" axis="axisRow" fieldPosition="0"/>
    </format>
    <format dxfId="130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31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32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33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34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35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36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37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38">
      <pivotArea dataOnly="0" labelOnly="1" fieldPosition="0">
        <references count="1">
          <reference field="9" count="0"/>
        </references>
      </pivotArea>
    </format>
    <format dxfId="139">
      <pivotArea dataOnly="0" labelOnly="1" grandCol="1" outline="0" fieldPosition="0"/>
    </format>
    <format dxfId="140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41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42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43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44">
      <pivotArea field="-2" type="button" dataOnly="0" labelOnly="1" outline="0" axis="axisRow" fieldPosition="0"/>
    </format>
    <format dxfId="1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40">
      <pivotArea dataOnly="0" labelOnly="1" fieldPosition="0">
        <references count="1">
          <reference field="9" count="1">
            <x v="3"/>
          </reference>
        </references>
      </pivotArea>
    </format>
    <format dxfId="37">
      <pivotArea dataOnly="0" labelOnly="1" outline="0" fieldPosition="0">
        <references count="1">
          <reference field="8" count="0"/>
        </references>
      </pivotArea>
    </format>
    <format dxfId="17">
      <pivotArea type="origin" dataOnly="0" labelOnly="1" outline="0" fieldPosition="0"/>
    </format>
    <format dxfId="16">
      <pivotArea field="9" type="button" dataOnly="0" labelOnly="1" outline="0" axis="axisCol" fieldPosition="0"/>
    </format>
    <format dxfId="15">
      <pivotArea field="7" type="button" dataOnly="0" labelOnly="1" outline="0" axis="axisCol" fieldPosition="1"/>
    </format>
    <format dxfId="14">
      <pivotArea type="topRight" dataOnly="0" labelOnly="1" outline="0" fieldPosition="0"/>
    </format>
    <format dxfId="13">
      <pivotArea field="-2" type="button" dataOnly="0" labelOnly="1" outline="0" axis="axisRow" fieldPosition="0"/>
    </format>
    <format dxfId="12">
      <pivotArea dataOnly="0" labelOnly="1" fieldPosition="0">
        <references count="1">
          <reference field="9" count="0"/>
        </references>
      </pivotArea>
    </format>
    <format dxfId="11">
      <pivotArea dataOnly="0" labelOnly="1" grandCol="1" outline="0" fieldPosition="0"/>
    </format>
    <format dxfId="9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7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5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3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">
      <pivotArea outline="0" collapsedLevelsAreSubtotals="1" fieldPosition="0">
        <references count="2">
          <reference field="7" count="0" selected="0"/>
          <reference field="9" count="0" selected="0"/>
        </references>
      </pivotArea>
    </format>
  </formats>
  <conditionalFormats count="4"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870A50-EE61-4C6D-825C-9C1EE5DD9E0E}" name="PivotTable1" cacheId="79" dataOnRows="1" applyNumberFormats="0" applyBorderFormats="0" applyFontFormats="0" applyPatternFormats="0" applyAlignmentFormats="0" applyWidthHeightFormats="1" dataCaption="Metrics" tag="79e82b3f-23b3-4450-84d3-78a5ca8488a4" updatedVersion="8" minRefreshableVersion="3" subtotalHiddenItems="1" itemPrintTitles="1" createdVersion="8" indent="0" outline="1" outlineData="1" multipleFieldFilters="0" rowHeaderCaption="Customer" colHeaderCaption="Quarter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7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10" hier="1" name="[dim_customer].[customer].[All]" cap="All"/>
    <pageField fld="8" hier="7" name="[dim_date].[FY].&amp;[2019]" cap="2019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71">
    <format dxfId="277">
      <pivotArea type="all" dataOnly="0" outline="0" fieldPosition="0"/>
    </format>
    <format dxfId="276">
      <pivotArea type="all" dataOnly="0" outline="0" fieldPosition="0"/>
    </format>
    <format dxfId="275">
      <pivotArea outline="0" collapsedLevelsAreSubtotals="1" fieldPosition="0"/>
    </format>
    <format dxfId="274">
      <pivotArea dataOnly="0" labelOnly="1" grandRow="1" outline="0" fieldPosition="0"/>
    </format>
    <format dxfId="273">
      <pivotArea dataOnly="0" labelOnly="1" grandRow="1" outline="0" fieldPosition="0"/>
    </format>
    <format dxfId="272">
      <pivotArea grandRow="1" outline="0" collapsedLevelsAreSubtotals="1" fieldPosition="0"/>
    </format>
    <format dxfId="271">
      <pivotArea dataOnly="0" labelOnly="1" grandRow="1" outline="0" fieldPosition="0"/>
    </format>
    <format dxfId="270">
      <pivotArea grandRow="1" outline="0" collapsedLevelsAreSubtotals="1" fieldPosition="0"/>
    </format>
    <format dxfId="269">
      <pivotArea dataOnly="0" labelOnly="1" grandRow="1" outline="0" fieldPosition="0"/>
    </format>
    <format dxfId="268">
      <pivotArea grandRow="1" outline="0" collapsedLevelsAreSubtotals="1" fieldPosition="0"/>
    </format>
    <format dxfId="267">
      <pivotArea dataOnly="0" labelOnly="1" grandRow="1" outline="0" fieldPosition="0"/>
    </format>
    <format dxfId="266">
      <pivotArea field="2" type="button" dataOnly="0" labelOnly="1" outline="0" axis="axisPage" fieldPosition="2"/>
    </format>
    <format dxfId="265">
      <pivotArea dataOnly="0" labelOnly="1" outline="0" fieldPosition="0">
        <references count="1">
          <reference field="2" count="0"/>
        </references>
      </pivotArea>
    </format>
    <format dxfId="264">
      <pivotArea outline="0" fieldPosition="0">
        <references count="1">
          <reference field="4294967294" count="1">
            <x v="0"/>
          </reference>
        </references>
      </pivotArea>
    </format>
    <format dxfId="263">
      <pivotArea outline="0" fieldPosition="0">
        <references count="1">
          <reference field="4294967294" count="1">
            <x v="1"/>
          </reference>
        </references>
      </pivotArea>
    </format>
    <format dxfId="262">
      <pivotArea outline="0" fieldPosition="0">
        <references count="1">
          <reference field="4294967294" count="1">
            <x v="2"/>
          </reference>
        </references>
      </pivotArea>
    </format>
    <format dxfId="261">
      <pivotArea dataOnly="0" labelOnly="1" fieldPosition="0">
        <references count="1">
          <reference field="9" count="0"/>
        </references>
      </pivotArea>
    </format>
    <format dxfId="260">
      <pivotArea dataOnly="0" labelOnly="1" grandCol="1" outline="0" fieldPosition="0"/>
    </format>
    <format dxfId="181">
      <pivotArea type="all" dataOnly="0" outline="0" fieldPosition="0"/>
    </format>
    <format dxfId="180">
      <pivotArea outline="0" collapsedLevelsAreSubtotals="1" fieldPosition="0"/>
    </format>
    <format dxfId="179">
      <pivotArea type="origin" dataOnly="0" labelOnly="1" outline="0" fieldPosition="0"/>
    </format>
    <format dxfId="178">
      <pivotArea field="9" type="button" dataOnly="0" labelOnly="1" outline="0" axis="axisCol" fieldPosition="0"/>
    </format>
    <format dxfId="177">
      <pivotArea field="7" type="button" dataOnly="0" labelOnly="1" outline="0" axis="axisCol" fieldPosition="1"/>
    </format>
    <format dxfId="176">
      <pivotArea type="topRight" dataOnly="0" labelOnly="1" outline="0" fieldPosition="0"/>
    </format>
    <format dxfId="175">
      <pivotArea field="-2" type="button" dataOnly="0" labelOnly="1" outline="0" axis="axisRow" fieldPosition="0"/>
    </format>
    <format dxfId="1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3">
      <pivotArea dataOnly="0" labelOnly="1" fieldPosition="0">
        <references count="1">
          <reference field="9" count="0"/>
        </references>
      </pivotArea>
    </format>
    <format dxfId="172">
      <pivotArea dataOnly="0" labelOnly="1" grandCol="1" outline="0" fieldPosition="0"/>
    </format>
    <format dxfId="171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70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69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68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67">
      <pivotArea field="-2" type="button" dataOnly="0" labelOnly="1" outline="0" axis="axisRow" fieldPosition="0"/>
    </format>
    <format dxfId="166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65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64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63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62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61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60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59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58">
      <pivotArea dataOnly="0" labelOnly="1" fieldPosition="0">
        <references count="1">
          <reference field="9" count="0"/>
        </references>
      </pivotArea>
    </format>
    <format dxfId="157">
      <pivotArea dataOnly="0" labelOnly="1" grandCol="1" outline="0" fieldPosition="0"/>
    </format>
    <format dxfId="156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55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54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53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52">
      <pivotArea field="-2" type="button" dataOnly="0" labelOnly="1" outline="0" axis="axisRow" fieldPosition="0"/>
    </format>
    <format dxfId="1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0">
      <pivotArea dataOnly="0" labelOnly="1" grandCol="1" outline="0" offset="IV256" fieldPosition="0"/>
    </format>
    <format dxfId="149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48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47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46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36">
      <pivotArea dataOnly="0" labelOnly="1" outline="0" fieldPosition="0">
        <references count="1">
          <reference field="8" count="0"/>
        </references>
      </pivotArea>
    </format>
    <format dxfId="35">
      <pivotArea outline="0" collapsedLevelsAreSubtotals="1" fieldPosition="0">
        <references count="2">
          <reference field="7" count="0" selected="0"/>
          <reference field="9" count="0" selected="0"/>
        </references>
      </pivotArea>
    </format>
    <format dxfId="34">
      <pivotArea dataOnly="0" labelOnly="1" fieldPosition="0">
        <references count="1">
          <reference field="9" count="1">
            <x v="0"/>
          </reference>
        </references>
      </pivotArea>
    </format>
    <format dxfId="32">
      <pivotArea dataOnly="0" labelOnly="1" fieldPosition="0">
        <references count="1">
          <reference field="9" count="0"/>
        </references>
      </pivotArea>
    </format>
    <format dxfId="31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30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29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28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27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26">
      <pivotArea dataOnly="0" labelOnly="1" offset="A256:B256" fieldPosition="0">
        <references count="1">
          <reference field="9" count="1">
            <x v="3"/>
          </reference>
        </references>
      </pivotArea>
    </format>
    <format dxfId="25">
      <pivotArea dataOnly="0" labelOnly="1" offset="IV256" fieldPosition="0">
        <references count="1">
          <reference field="9" count="1">
            <x v="0"/>
          </reference>
        </references>
      </pivotArea>
    </format>
    <format dxfId="24">
      <pivotArea dataOnly="0" labelOnly="1" fieldPosition="0">
        <references count="2">
          <reference field="7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23">
      <pivotArea dataOnly="0" labelOnly="1" fieldPosition="0">
        <references count="2">
          <reference field="7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22">
      <pivotArea dataOnly="0" labelOnly="1" fieldPosition="0">
        <references count="2">
          <reference field="7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21">
      <pivotArea dataOnly="0" labelOnly="1" fieldPosition="0">
        <references count="2">
          <reference field="7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20">
      <pivotArea dataOnly="0" labelOnly="1" offset="IV256" fieldPosition="0">
        <references count="1">
          <reference field="9" count="1">
            <x v="3"/>
          </reference>
        </references>
      </pivotArea>
    </format>
    <format dxfId="19">
      <pivotArea dataOnly="0" labelOnly="1" grandCol="1" outline="0" fieldPosition="0"/>
    </format>
  </formats>
  <conditionalFormats count="4"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7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zoomScale="110" zoomScaleNormal="110" zoomScalePageLayoutView="145" workbookViewId="0">
      <selection activeCell="I15" sqref="I15"/>
    </sheetView>
  </sheetViews>
  <sheetFormatPr defaultRowHeight="14.4" x14ac:dyDescent="0.3"/>
  <cols>
    <col min="2" max="2" width="25.109375" bestFit="1" customWidth="1"/>
    <col min="3" max="3" width="10.109375" customWidth="1"/>
    <col min="4" max="4" width="11.44140625" customWidth="1"/>
    <col min="5" max="5" width="11.33203125" customWidth="1"/>
    <col min="6" max="6" width="13" customWidth="1"/>
    <col min="7" max="7" width="23.5546875" bestFit="1" customWidth="1"/>
    <col min="8" max="8" width="15.77734375" bestFit="1" customWidth="1"/>
  </cols>
  <sheetData>
    <row r="1" spans="2:6" x14ac:dyDescent="0.3">
      <c r="B1" s="19" t="s">
        <v>102</v>
      </c>
    </row>
    <row r="2" spans="2:6" x14ac:dyDescent="0.3">
      <c r="B2" s="32" t="s">
        <v>68</v>
      </c>
      <c r="C2" s="43" t="s" vm="1">
        <v>69</v>
      </c>
      <c r="E2" s="12" t="s">
        <v>76</v>
      </c>
      <c r="F2" s="12"/>
    </row>
    <row r="3" spans="2:6" x14ac:dyDescent="0.3">
      <c r="B3" s="32" t="s">
        <v>70</v>
      </c>
      <c r="C3" s="43" t="s" vm="2">
        <v>69</v>
      </c>
      <c r="E3" s="28" t="s">
        <v>103</v>
      </c>
      <c r="F3" s="28"/>
    </row>
    <row r="4" spans="2:6" x14ac:dyDescent="0.3">
      <c r="B4" s="44" t="s">
        <v>71</v>
      </c>
      <c r="C4" s="45" t="s" vm="3">
        <v>69</v>
      </c>
      <c r="E4" t="s">
        <v>106</v>
      </c>
    </row>
    <row r="6" spans="2:6" x14ac:dyDescent="0.3">
      <c r="B6" s="7" t="s">
        <v>76</v>
      </c>
      <c r="C6" s="42" t="s">
        <v>72</v>
      </c>
      <c r="D6" s="42" t="s">
        <v>73</v>
      </c>
      <c r="E6" s="42" t="s">
        <v>74</v>
      </c>
      <c r="F6" s="42" t="s">
        <v>75</v>
      </c>
    </row>
    <row r="7" spans="2:6" x14ac:dyDescent="0.3">
      <c r="B7" s="13" t="s">
        <v>0</v>
      </c>
      <c r="C7" s="21">
        <v>1421158.96</v>
      </c>
      <c r="D7" s="8">
        <v>2889321.88</v>
      </c>
      <c r="E7" s="9">
        <v>10924012.960000001</v>
      </c>
      <c r="F7" s="1">
        <v>3.7808224260565946</v>
      </c>
    </row>
    <row r="8" spans="2:6" x14ac:dyDescent="0.3">
      <c r="B8" s="2" t="s">
        <v>1</v>
      </c>
      <c r="C8" s="15"/>
      <c r="D8" s="10">
        <v>162534.09</v>
      </c>
      <c r="E8" s="11">
        <v>805675.63</v>
      </c>
      <c r="F8" s="3">
        <v>4.956963982140608</v>
      </c>
    </row>
    <row r="9" spans="2:6" x14ac:dyDescent="0.3">
      <c r="B9" s="41" t="s">
        <v>2</v>
      </c>
      <c r="C9" s="15">
        <v>12169170.460000001</v>
      </c>
      <c r="D9" s="10">
        <v>37506624.100000001</v>
      </c>
      <c r="E9" s="11">
        <v>82089923.829999998</v>
      </c>
      <c r="F9" s="3">
        <v>2.1886780215444661</v>
      </c>
    </row>
    <row r="10" spans="2:6" x14ac:dyDescent="0.3">
      <c r="B10" s="2" t="s">
        <v>3</v>
      </c>
      <c r="C10" s="15">
        <v>351590.32</v>
      </c>
      <c r="D10" s="10">
        <v>740367.8</v>
      </c>
      <c r="E10" s="11">
        <v>2265407.25</v>
      </c>
      <c r="F10" s="3">
        <v>3.0598403253085831</v>
      </c>
    </row>
    <row r="11" spans="2:6" x14ac:dyDescent="0.3">
      <c r="B11" s="2" t="s">
        <v>4</v>
      </c>
      <c r="C11" s="15">
        <v>181917.29</v>
      </c>
      <c r="D11" s="10">
        <v>674348.67</v>
      </c>
      <c r="E11" s="11">
        <v>3171742.1</v>
      </c>
      <c r="F11" s="3">
        <v>4.7034156677435126</v>
      </c>
    </row>
    <row r="12" spans="2:6" x14ac:dyDescent="0.3">
      <c r="B12" s="2" t="s">
        <v>5</v>
      </c>
      <c r="C12" s="15">
        <v>7176248.0199999996</v>
      </c>
      <c r="D12" s="10">
        <v>23669537.93</v>
      </c>
      <c r="E12" s="11">
        <v>52979606.530000001</v>
      </c>
      <c r="F12" s="3">
        <v>2.238303370631114</v>
      </c>
    </row>
    <row r="13" spans="2:6" x14ac:dyDescent="0.3">
      <c r="B13" s="2" t="s">
        <v>6</v>
      </c>
      <c r="C13" s="15">
        <v>9582893.7400000002</v>
      </c>
      <c r="D13" s="10">
        <v>17675320.82</v>
      </c>
      <c r="E13" s="11">
        <v>61116567.130000003</v>
      </c>
      <c r="F13" s="3">
        <v>3.4577345301051232</v>
      </c>
    </row>
    <row r="14" spans="2:6" x14ac:dyDescent="0.3">
      <c r="B14" s="2" t="s">
        <v>7</v>
      </c>
      <c r="C14" s="15">
        <v>852541.07</v>
      </c>
      <c r="D14" s="10">
        <v>1772715.57</v>
      </c>
      <c r="E14" s="11">
        <v>6312296.3700000001</v>
      </c>
      <c r="F14" s="3">
        <v>3.5608060744905625</v>
      </c>
    </row>
    <row r="15" spans="2:6" x14ac:dyDescent="0.3">
      <c r="B15" s="2" t="s">
        <v>8</v>
      </c>
      <c r="C15" s="15">
        <v>241323.21</v>
      </c>
      <c r="D15" s="10">
        <v>826086.99</v>
      </c>
      <c r="E15" s="11">
        <v>4072008.35</v>
      </c>
      <c r="F15" s="3">
        <v>4.929273066024197</v>
      </c>
    </row>
    <row r="16" spans="2:6" x14ac:dyDescent="0.3">
      <c r="B16" s="2" t="s">
        <v>9</v>
      </c>
      <c r="C16" s="15">
        <v>597546.22</v>
      </c>
      <c r="D16" s="10">
        <v>1323922.69</v>
      </c>
      <c r="E16" s="11">
        <v>5508504.8600000003</v>
      </c>
      <c r="F16" s="3">
        <v>4.1607451111816811</v>
      </c>
    </row>
    <row r="17" spans="2:6" x14ac:dyDescent="0.3">
      <c r="B17" s="2" t="s">
        <v>10</v>
      </c>
      <c r="C17" s="15"/>
      <c r="D17" s="10">
        <v>417961.2</v>
      </c>
      <c r="E17" s="11">
        <v>3017815.13</v>
      </c>
      <c r="F17" s="3">
        <v>7.2203236329113798</v>
      </c>
    </row>
    <row r="18" spans="2:6" x14ac:dyDescent="0.3">
      <c r="B18" s="2" t="s">
        <v>11</v>
      </c>
      <c r="C18" s="15">
        <v>905096.71</v>
      </c>
      <c r="D18" s="10">
        <v>2196627.85</v>
      </c>
      <c r="E18" s="11">
        <v>7671381.2999999998</v>
      </c>
      <c r="F18" s="3">
        <v>3.4923445498517189</v>
      </c>
    </row>
    <row r="19" spans="2:6" x14ac:dyDescent="0.3">
      <c r="B19" s="2" t="s">
        <v>12</v>
      </c>
      <c r="C19" s="15">
        <v>462637.92</v>
      </c>
      <c r="D19" s="10">
        <v>1179768.76</v>
      </c>
      <c r="E19" s="11">
        <v>4247167.71</v>
      </c>
      <c r="F19" s="3">
        <v>3.6000001474865293</v>
      </c>
    </row>
    <row r="20" spans="2:6" x14ac:dyDescent="0.3">
      <c r="B20" s="2" t="s">
        <v>13</v>
      </c>
      <c r="C20" s="15">
        <v>1143407.8500000001</v>
      </c>
      <c r="D20" s="10">
        <v>2752286.63</v>
      </c>
      <c r="E20" s="11">
        <v>9285416.5999999996</v>
      </c>
      <c r="F20" s="3">
        <v>3.3737098813723483</v>
      </c>
    </row>
    <row r="21" spans="2:6" x14ac:dyDescent="0.3">
      <c r="B21" s="2" t="s">
        <v>14</v>
      </c>
      <c r="C21" s="15">
        <v>1669064.37</v>
      </c>
      <c r="D21" s="10">
        <v>2473054.08</v>
      </c>
      <c r="E21" s="11">
        <v>7545512.4199999999</v>
      </c>
      <c r="F21" s="3">
        <v>3.0510907468711723</v>
      </c>
    </row>
    <row r="22" spans="2:6" x14ac:dyDescent="0.3">
      <c r="B22" s="2" t="s">
        <v>15</v>
      </c>
      <c r="C22" s="15">
        <v>287996.74</v>
      </c>
      <c r="D22" s="10">
        <v>756818.22</v>
      </c>
      <c r="E22" s="11">
        <v>1868914.36</v>
      </c>
      <c r="F22" s="3">
        <v>2.4694362670074197</v>
      </c>
    </row>
    <row r="23" spans="2:6" x14ac:dyDescent="0.3">
      <c r="B23" s="2" t="s">
        <v>16</v>
      </c>
      <c r="C23" s="15">
        <v>802783.11</v>
      </c>
      <c r="D23" s="10">
        <v>1717525.22</v>
      </c>
      <c r="E23" s="11">
        <v>4140120.59</v>
      </c>
      <c r="F23" s="3">
        <v>2.4105151655356769</v>
      </c>
    </row>
    <row r="24" spans="2:6" x14ac:dyDescent="0.3">
      <c r="B24" s="2" t="s">
        <v>17</v>
      </c>
      <c r="C24" s="15">
        <v>2609242.38</v>
      </c>
      <c r="D24" s="10">
        <v>6265231.9800000004</v>
      </c>
      <c r="E24" s="11">
        <v>15171675.699999999</v>
      </c>
      <c r="F24" s="3">
        <v>2.4215664716695771</v>
      </c>
    </row>
    <row r="25" spans="2:6" x14ac:dyDescent="0.3">
      <c r="B25" s="2" t="s">
        <v>18</v>
      </c>
      <c r="C25" s="15">
        <v>118429.03</v>
      </c>
      <c r="D25" s="10">
        <v>648682.66</v>
      </c>
      <c r="E25" s="11">
        <v>1854965.87</v>
      </c>
      <c r="F25" s="3">
        <v>2.8595891094113721</v>
      </c>
    </row>
    <row r="26" spans="2:6" x14ac:dyDescent="0.3">
      <c r="B26" s="2" t="s">
        <v>19</v>
      </c>
      <c r="C26" s="15"/>
      <c r="D26" s="10">
        <v>143154.04</v>
      </c>
      <c r="E26" s="11">
        <v>722409.08</v>
      </c>
      <c r="F26" s="3">
        <v>5.04637577814779</v>
      </c>
    </row>
    <row r="27" spans="2:6" x14ac:dyDescent="0.3">
      <c r="B27" s="2" t="s">
        <v>20</v>
      </c>
      <c r="C27" s="15">
        <v>104825.53</v>
      </c>
      <c r="D27" s="10">
        <v>748506.75</v>
      </c>
      <c r="E27" s="11">
        <v>2345406.36</v>
      </c>
      <c r="F27" s="3">
        <v>3.1334471733220841</v>
      </c>
    </row>
    <row r="28" spans="2:6" x14ac:dyDescent="0.3">
      <c r="B28" s="2" t="s">
        <v>21</v>
      </c>
      <c r="C28" s="15">
        <v>1804484.17</v>
      </c>
      <c r="D28" s="10">
        <v>2609448.62</v>
      </c>
      <c r="E28" s="11">
        <v>11938162.93</v>
      </c>
      <c r="F28" s="3">
        <v>4.5749752796435592</v>
      </c>
    </row>
    <row r="29" spans="2:6" x14ac:dyDescent="0.3">
      <c r="B29" s="2" t="s">
        <v>22</v>
      </c>
      <c r="C29" s="15">
        <v>2342107.9</v>
      </c>
      <c r="D29" s="10">
        <v>3462178.64</v>
      </c>
      <c r="E29" s="11">
        <v>12420697.800000001</v>
      </c>
      <c r="F29" s="3">
        <v>3.5875381057749234</v>
      </c>
    </row>
    <row r="30" spans="2:6" x14ac:dyDescent="0.3">
      <c r="B30" s="2" t="s">
        <v>23</v>
      </c>
      <c r="C30" s="15">
        <v>181128.45</v>
      </c>
      <c r="D30" s="10">
        <v>679745</v>
      </c>
      <c r="E30" s="11">
        <v>3638823.64</v>
      </c>
      <c r="F30" s="3">
        <v>5.3532186923037317</v>
      </c>
    </row>
    <row r="31" spans="2:6" x14ac:dyDescent="0.3">
      <c r="B31" s="2" t="s">
        <v>24</v>
      </c>
      <c r="C31" s="15">
        <v>416982.09</v>
      </c>
      <c r="D31" s="10">
        <v>833074.59</v>
      </c>
      <c r="E31" s="11">
        <v>4128023.44</v>
      </c>
      <c r="F31" s="3">
        <v>4.9551666676089594</v>
      </c>
    </row>
    <row r="32" spans="2:6" x14ac:dyDescent="0.3">
      <c r="B32" s="2" t="s">
        <v>25</v>
      </c>
      <c r="C32" s="15">
        <v>458809.95</v>
      </c>
      <c r="D32" s="10">
        <v>1317625.2</v>
      </c>
      <c r="E32" s="11">
        <v>5163762.3899999997</v>
      </c>
      <c r="F32" s="3">
        <v>3.9189918271144175</v>
      </c>
    </row>
    <row r="33" spans="2:6" x14ac:dyDescent="0.3">
      <c r="B33" s="2" t="s">
        <v>26</v>
      </c>
      <c r="C33" s="15">
        <v>410976.9</v>
      </c>
      <c r="D33" s="10">
        <v>938709.3</v>
      </c>
      <c r="E33" s="11">
        <v>4187228.54</v>
      </c>
      <c r="F33" s="3">
        <v>4.4606232621749884</v>
      </c>
    </row>
    <row r="34" spans="2:6" x14ac:dyDescent="0.3">
      <c r="B34" s="2" t="s">
        <v>27</v>
      </c>
      <c r="C34" s="15">
        <v>360647.76</v>
      </c>
      <c r="D34" s="10">
        <v>877937.94</v>
      </c>
      <c r="E34" s="11">
        <v>3903920.33</v>
      </c>
      <c r="F34" s="3">
        <v>4.4466928152119731</v>
      </c>
    </row>
    <row r="35" spans="2:6" x14ac:dyDescent="0.3">
      <c r="B35" s="2" t="s">
        <v>28</v>
      </c>
      <c r="C35" s="15">
        <v>786899.1</v>
      </c>
      <c r="D35" s="10">
        <v>1766211.09</v>
      </c>
      <c r="E35" s="11">
        <v>6428628.5999999996</v>
      </c>
      <c r="F35" s="3">
        <v>3.6397849817600223</v>
      </c>
    </row>
    <row r="36" spans="2:6" x14ac:dyDescent="0.3">
      <c r="B36" s="2" t="s">
        <v>29</v>
      </c>
      <c r="C36" s="15">
        <v>1651773.06</v>
      </c>
      <c r="D36" s="10">
        <v>2991636.73</v>
      </c>
      <c r="E36" s="11">
        <v>9819707.9900000002</v>
      </c>
      <c r="F36" s="3">
        <v>3.2823864914908971</v>
      </c>
    </row>
    <row r="37" spans="2:6" x14ac:dyDescent="0.3">
      <c r="B37" s="2" t="s">
        <v>30</v>
      </c>
      <c r="C37" s="15">
        <v>1527093.19</v>
      </c>
      <c r="D37" s="10">
        <v>2021307.6</v>
      </c>
      <c r="E37" s="11">
        <v>7915833.71</v>
      </c>
      <c r="F37" s="3">
        <v>3.9161945020144384</v>
      </c>
    </row>
    <row r="38" spans="2:6" x14ac:dyDescent="0.3">
      <c r="B38" s="2" t="s">
        <v>31</v>
      </c>
      <c r="C38" s="15">
        <v>73384.399999999994</v>
      </c>
      <c r="D38" s="10">
        <v>457524.18</v>
      </c>
      <c r="E38" s="11">
        <v>1813067.87</v>
      </c>
      <c r="F38" s="3">
        <v>3.9627804370907787</v>
      </c>
    </row>
    <row r="39" spans="2:6" x14ac:dyDescent="0.3">
      <c r="B39" s="2" t="s">
        <v>32</v>
      </c>
      <c r="C39" s="15">
        <v>2935579.42</v>
      </c>
      <c r="D39" s="10">
        <v>8347860.8200000003</v>
      </c>
      <c r="E39" s="11">
        <v>19285758.77</v>
      </c>
      <c r="F39" s="3">
        <v>2.3102635736085499</v>
      </c>
    </row>
    <row r="40" spans="2:6" x14ac:dyDescent="0.3">
      <c r="B40" s="2" t="s">
        <v>33</v>
      </c>
      <c r="C40" s="15">
        <v>540888.93999999994</v>
      </c>
      <c r="D40" s="10">
        <v>821784.57</v>
      </c>
      <c r="E40" s="11">
        <v>2874380.11</v>
      </c>
      <c r="F40" s="3">
        <v>3.4977294718492953</v>
      </c>
    </row>
    <row r="41" spans="2:6" x14ac:dyDescent="0.3">
      <c r="B41" s="2" t="s">
        <v>34</v>
      </c>
      <c r="C41" s="15">
        <v>561632.18999999994</v>
      </c>
      <c r="D41" s="10">
        <v>1497307.61</v>
      </c>
      <c r="E41" s="11">
        <v>4072202.84</v>
      </c>
      <c r="F41" s="3">
        <v>2.7196835258187191</v>
      </c>
    </row>
    <row r="42" spans="2:6" x14ac:dyDescent="0.3">
      <c r="B42" s="2" t="s">
        <v>35</v>
      </c>
      <c r="C42" s="15">
        <v>1545414.4</v>
      </c>
      <c r="D42" s="10">
        <v>2067836.93</v>
      </c>
      <c r="E42" s="11">
        <v>8670140.25</v>
      </c>
      <c r="F42" s="3">
        <v>4.1928549220755045</v>
      </c>
    </row>
    <row r="43" spans="2:6" x14ac:dyDescent="0.3">
      <c r="B43" s="2" t="s">
        <v>36</v>
      </c>
      <c r="C43" s="15">
        <v>69942.850000000006</v>
      </c>
      <c r="D43" s="10">
        <v>479888.18</v>
      </c>
      <c r="E43" s="11">
        <v>1843217.02</v>
      </c>
      <c r="F43" s="3">
        <v>3.8409302350393379</v>
      </c>
    </row>
    <row r="44" spans="2:6" x14ac:dyDescent="0.3">
      <c r="B44" s="2" t="s">
        <v>37</v>
      </c>
      <c r="C44" s="15">
        <v>416213.19</v>
      </c>
      <c r="D44" s="10">
        <v>1014663.12</v>
      </c>
      <c r="E44" s="11">
        <v>2758212.96</v>
      </c>
      <c r="F44" s="3">
        <v>2.7183534176348108</v>
      </c>
    </row>
    <row r="45" spans="2:6" x14ac:dyDescent="0.3">
      <c r="B45" s="2" t="s">
        <v>38</v>
      </c>
      <c r="C45" s="15"/>
      <c r="D45" s="10">
        <v>162753.95000000001</v>
      </c>
      <c r="E45" s="11">
        <v>1443942.15</v>
      </c>
      <c r="F45" s="3">
        <v>8.8719330621468782</v>
      </c>
    </row>
    <row r="46" spans="2:6" x14ac:dyDescent="0.3">
      <c r="B46" s="2" t="s">
        <v>39</v>
      </c>
      <c r="C46" s="15">
        <v>4682610.4800000004</v>
      </c>
      <c r="D46" s="10">
        <v>5972163.8600000003</v>
      </c>
      <c r="E46" s="11">
        <v>18801025.219999999</v>
      </c>
      <c r="F46" s="3">
        <v>3.1481094056920265</v>
      </c>
    </row>
    <row r="47" spans="2:6" x14ac:dyDescent="0.3">
      <c r="B47" s="2" t="s">
        <v>40</v>
      </c>
      <c r="C47" s="15">
        <v>173080.8</v>
      </c>
      <c r="D47" s="10">
        <v>933136.09</v>
      </c>
      <c r="E47" s="11">
        <v>4807280.34</v>
      </c>
      <c r="F47" s="3">
        <v>5.1517462367145184</v>
      </c>
    </row>
    <row r="48" spans="2:6" x14ac:dyDescent="0.3">
      <c r="B48" s="2" t="s">
        <v>41</v>
      </c>
      <c r="C48" s="15">
        <v>1482289.87</v>
      </c>
      <c r="D48" s="10">
        <v>2113442.65</v>
      </c>
      <c r="E48" s="11">
        <v>8086224.5099999998</v>
      </c>
      <c r="F48" s="3">
        <v>3.8260912875965669</v>
      </c>
    </row>
    <row r="49" spans="2:6" x14ac:dyDescent="0.3">
      <c r="B49" s="2" t="s">
        <v>42</v>
      </c>
      <c r="C49" s="15">
        <v>990022.26</v>
      </c>
      <c r="D49" s="10">
        <v>3417669.59</v>
      </c>
      <c r="E49" s="11">
        <v>16114191.41</v>
      </c>
      <c r="F49" s="3">
        <v>4.7149646815331847</v>
      </c>
    </row>
    <row r="50" spans="2:6" x14ac:dyDescent="0.3">
      <c r="B50" s="2" t="s">
        <v>43</v>
      </c>
      <c r="C50" s="15">
        <v>526231.55000000005</v>
      </c>
      <c r="D50" s="10">
        <v>1626281.17</v>
      </c>
      <c r="E50" s="11">
        <v>4015071.5</v>
      </c>
      <c r="F50" s="3">
        <v>2.4688667458407578</v>
      </c>
    </row>
    <row r="51" spans="2:6" x14ac:dyDescent="0.3">
      <c r="B51" s="2" t="s">
        <v>44</v>
      </c>
      <c r="C51" s="15">
        <v>247519.16</v>
      </c>
      <c r="D51" s="10">
        <v>389012.13</v>
      </c>
      <c r="E51" s="11">
        <v>1117963.1200000001</v>
      </c>
      <c r="F51" s="3">
        <v>2.8738515685873347</v>
      </c>
    </row>
    <row r="52" spans="2:6" x14ac:dyDescent="0.3">
      <c r="B52" s="2" t="s">
        <v>45</v>
      </c>
      <c r="C52" s="15"/>
      <c r="D52" s="10">
        <v>13179.02</v>
      </c>
      <c r="E52" s="11">
        <v>351210.13</v>
      </c>
      <c r="F52" s="3">
        <v>26.649184081972709</v>
      </c>
    </row>
    <row r="53" spans="2:6" x14ac:dyDescent="0.3">
      <c r="B53" s="2" t="s">
        <v>46</v>
      </c>
      <c r="C53" s="15">
        <v>1867175.07</v>
      </c>
      <c r="D53" s="10">
        <v>3728375.26</v>
      </c>
      <c r="E53" s="11">
        <v>9850394.5899999999</v>
      </c>
      <c r="F53" s="3">
        <v>2.6420072828184149</v>
      </c>
    </row>
    <row r="54" spans="2:6" x14ac:dyDescent="0.3">
      <c r="B54" s="2" t="s">
        <v>47</v>
      </c>
      <c r="C54" s="15">
        <v>259089.69</v>
      </c>
      <c r="D54" s="10">
        <v>401692.64</v>
      </c>
      <c r="E54" s="11">
        <v>1199362.8600000001</v>
      </c>
      <c r="F54" s="3">
        <v>2.9857725548568679</v>
      </c>
    </row>
    <row r="55" spans="2:6" x14ac:dyDescent="0.3">
      <c r="B55" s="2" t="s">
        <v>48</v>
      </c>
      <c r="C55" s="15">
        <v>458873.63</v>
      </c>
      <c r="D55" s="10">
        <v>1099603.57</v>
      </c>
      <c r="E55" s="11">
        <v>3882560.96</v>
      </c>
      <c r="F55" s="3">
        <v>3.530873367390031</v>
      </c>
    </row>
    <row r="56" spans="2:6" x14ac:dyDescent="0.3">
      <c r="B56" s="2" t="s">
        <v>49</v>
      </c>
      <c r="C56" s="15">
        <v>1593507.3</v>
      </c>
      <c r="D56" s="10">
        <v>2456724.54</v>
      </c>
      <c r="E56" s="11">
        <v>10825195.029999999</v>
      </c>
      <c r="F56" s="3">
        <v>4.4063527895561299</v>
      </c>
    </row>
    <row r="57" spans="2:6" x14ac:dyDescent="0.3">
      <c r="B57" s="14" t="s">
        <v>50</v>
      </c>
      <c r="C57" s="15">
        <v>510186.17</v>
      </c>
      <c r="D57" s="10">
        <v>1454505.18</v>
      </c>
      <c r="E57" s="11">
        <v>5273396.54</v>
      </c>
      <c r="F57" s="3">
        <v>3.6255605084885296</v>
      </c>
    </row>
    <row r="58" spans="2:6" x14ac:dyDescent="0.3">
      <c r="B58" s="2" t="s">
        <v>51</v>
      </c>
      <c r="C58" s="15">
        <v>813378.54</v>
      </c>
      <c r="D58" s="10">
        <v>1747581.69</v>
      </c>
      <c r="E58" s="11">
        <v>5443873.3600000003</v>
      </c>
      <c r="F58" s="3">
        <v>3.1150894926119306</v>
      </c>
    </row>
    <row r="59" spans="2:6" x14ac:dyDescent="0.3">
      <c r="B59" s="2" t="s">
        <v>52</v>
      </c>
      <c r="C59" s="15">
        <v>1617662.51</v>
      </c>
      <c r="D59" s="10">
        <v>2574641.21</v>
      </c>
      <c r="E59" s="11">
        <v>9729512.7300000004</v>
      </c>
      <c r="F59" s="3">
        <v>3.7789780930291257</v>
      </c>
    </row>
    <row r="60" spans="2:6" x14ac:dyDescent="0.3">
      <c r="B60" s="2" t="s">
        <v>53</v>
      </c>
      <c r="C60" s="15">
        <v>389161.04</v>
      </c>
      <c r="D60" s="10">
        <v>1005042.45</v>
      </c>
      <c r="E60" s="11">
        <v>4056096.9</v>
      </c>
      <c r="F60" s="3">
        <v>4.0357468483047656</v>
      </c>
    </row>
    <row r="61" spans="2:6" x14ac:dyDescent="0.3">
      <c r="B61" s="2" t="s">
        <v>54</v>
      </c>
      <c r="C61" s="15">
        <v>4827925.58</v>
      </c>
      <c r="D61" s="10">
        <v>6437330.6799999997</v>
      </c>
      <c r="E61" s="11">
        <v>20697519.780000001</v>
      </c>
      <c r="F61" s="3">
        <v>3.2152332711918414</v>
      </c>
    </row>
    <row r="62" spans="2:6" x14ac:dyDescent="0.3">
      <c r="B62" s="2" t="s">
        <v>55</v>
      </c>
      <c r="C62" s="15">
        <v>234404.94</v>
      </c>
      <c r="D62" s="10">
        <v>383094.89</v>
      </c>
      <c r="E62" s="11">
        <v>1189344.75</v>
      </c>
      <c r="F62" s="3">
        <v>3.1045696015418005</v>
      </c>
    </row>
    <row r="63" spans="2:6" x14ac:dyDescent="0.3">
      <c r="B63" s="2" t="s">
        <v>56</v>
      </c>
      <c r="C63" s="15">
        <v>550457.97</v>
      </c>
      <c r="D63" s="10">
        <v>1073719.8400000001</v>
      </c>
      <c r="E63" s="11">
        <v>4655996</v>
      </c>
      <c r="F63" s="3">
        <v>4.3363229648434176</v>
      </c>
    </row>
    <row r="64" spans="2:6" x14ac:dyDescent="0.3">
      <c r="B64" s="2" t="s">
        <v>57</v>
      </c>
      <c r="C64" s="15">
        <v>559826.12</v>
      </c>
      <c r="D64" s="10">
        <v>1673339.61</v>
      </c>
      <c r="E64" s="11">
        <v>4355023.83</v>
      </c>
      <c r="F64" s="3">
        <v>2.6025941201499436</v>
      </c>
    </row>
    <row r="65" spans="2:6" x14ac:dyDescent="0.3">
      <c r="B65" s="2" t="s">
        <v>58</v>
      </c>
      <c r="C65" s="15">
        <v>1244018.82</v>
      </c>
      <c r="D65" s="10">
        <v>2851347.4</v>
      </c>
      <c r="E65" s="11">
        <v>8752286.6999999993</v>
      </c>
      <c r="F65" s="3">
        <v>3.0695266034577195</v>
      </c>
    </row>
    <row r="66" spans="2:6" x14ac:dyDescent="0.3">
      <c r="B66" s="2" t="s">
        <v>59</v>
      </c>
      <c r="C66" s="15">
        <v>91227.199999999997</v>
      </c>
      <c r="D66" s="10">
        <v>531219.65</v>
      </c>
      <c r="E66" s="11">
        <v>2118516.9900000002</v>
      </c>
      <c r="F66" s="3">
        <v>3.9880245205537861</v>
      </c>
    </row>
    <row r="67" spans="2:6" x14ac:dyDescent="0.3">
      <c r="B67" s="2" t="s">
        <v>60</v>
      </c>
      <c r="C67" s="15">
        <v>1893824.51</v>
      </c>
      <c r="D67" s="10">
        <v>4415642.7300000004</v>
      </c>
      <c r="E67" s="11">
        <v>12186268.619999999</v>
      </c>
      <c r="F67" s="3">
        <v>2.759794975532361</v>
      </c>
    </row>
    <row r="68" spans="2:6" x14ac:dyDescent="0.3">
      <c r="B68" s="2" t="s">
        <v>61</v>
      </c>
      <c r="C68" s="15">
        <v>222638.47</v>
      </c>
      <c r="D68" s="10">
        <v>1325489.44</v>
      </c>
      <c r="E68" s="11">
        <v>3295972.5</v>
      </c>
      <c r="F68" s="3">
        <v>2.4866078902899447</v>
      </c>
    </row>
    <row r="69" spans="2:6" x14ac:dyDescent="0.3">
      <c r="B69" s="2" t="s">
        <v>62</v>
      </c>
      <c r="C69" s="15">
        <v>598527.31999999995</v>
      </c>
      <c r="D69" s="10">
        <v>1608113.42</v>
      </c>
      <c r="E69" s="11">
        <v>7349581.1100000003</v>
      </c>
      <c r="F69" s="3">
        <v>4.5703126524496023</v>
      </c>
    </row>
    <row r="70" spans="2:6" x14ac:dyDescent="0.3">
      <c r="B70" s="2" t="s">
        <v>63</v>
      </c>
      <c r="C70" s="15">
        <v>1730790.48</v>
      </c>
      <c r="D70" s="10">
        <v>2145221.92</v>
      </c>
      <c r="E70" s="11">
        <v>8533368.9800000004</v>
      </c>
      <c r="F70" s="3">
        <v>3.9778490516263236</v>
      </c>
    </row>
    <row r="71" spans="2:6" x14ac:dyDescent="0.3">
      <c r="B71" s="2" t="s">
        <v>64</v>
      </c>
      <c r="C71" s="15">
        <v>1553625.99</v>
      </c>
      <c r="D71" s="10">
        <v>2235120.4</v>
      </c>
      <c r="E71" s="11">
        <v>7780406.0599999996</v>
      </c>
      <c r="F71" s="3">
        <v>3.480978501202888</v>
      </c>
    </row>
    <row r="72" spans="2:6" x14ac:dyDescent="0.3">
      <c r="B72" s="2" t="s">
        <v>65</v>
      </c>
      <c r="C72" s="15">
        <v>1258182.06</v>
      </c>
      <c r="D72" s="10">
        <v>2625411.79</v>
      </c>
      <c r="E72" s="11">
        <v>9725785.1999999993</v>
      </c>
      <c r="F72" s="3">
        <v>3.7044798979896405</v>
      </c>
    </row>
    <row r="73" spans="2:6" x14ac:dyDescent="0.3">
      <c r="B73" s="2" t="s">
        <v>66</v>
      </c>
      <c r="C73" s="16">
        <v>340189.93</v>
      </c>
      <c r="D73" s="17">
        <v>1564958.26</v>
      </c>
      <c r="E73" s="18">
        <v>5261424.08</v>
      </c>
      <c r="F73" s="3">
        <v>3.3620219877302033</v>
      </c>
    </row>
    <row r="74" spans="2:6" x14ac:dyDescent="0.3">
      <c r="B74" s="4" t="s">
        <v>67</v>
      </c>
      <c r="C74" s="5">
        <v>87478258.349999994</v>
      </c>
      <c r="D74" s="5">
        <v>196690953.08000001</v>
      </c>
      <c r="E74" s="5">
        <v>598877095.26999998</v>
      </c>
      <c r="F74" s="6">
        <v>3.0447617742053392</v>
      </c>
    </row>
  </sheetData>
  <mergeCells count="1">
    <mergeCell ref="E3:F3"/>
  </mergeCells>
  <conditionalFormatting pivot="1" sqref="F7:F73">
    <cfRule type="dataBar" priority="2">
      <dataBar>
        <cfvo type="min"/>
        <cfvo type="max"/>
        <color rgb="FF46DFDE"/>
      </dataBar>
      <extLst>
        <ext xmlns:x14="http://schemas.microsoft.com/office/spreadsheetml/2009/9/main" uri="{B025F937-C7B1-47D3-B67F-A62EFF666E3E}">
          <x14:id>{1C40670A-918E-4E14-8C7E-68AD836E287E}</x14:id>
        </ext>
      </extLst>
    </cfRule>
  </conditionalFormatting>
  <conditionalFormatting pivot="1" sqref="C7:E73">
    <cfRule type="colorScale" priority="1">
      <colorScale>
        <cfvo type="min"/>
        <cfvo type="percentile" val="50"/>
        <cfvo type="max"/>
        <color theme="0" tint="-4.9989318521683403E-2"/>
        <color rgb="FF79CCD5"/>
        <color rgb="FF287B84"/>
      </colorScale>
    </cfRule>
  </conditionalFormatting>
  <pageMargins left="0.7" right="0.7" top="0.75" bottom="0.75" header="0.3" footer="0.3"/>
  <pageSetup orientation="portrait" r:id="rId2"/>
  <headerFooter>
    <oddHeader>&amp;L&amp;"-,Bold"&amp;12AtliQ Hardwares&amp;R&amp;G</oddHeader>
    <oddFooter>&amp;R&amp;P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C40670A-918E-4E14-8C7E-68AD836E287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3C9D85-EA8F-475A-BBDB-685C94CF1F1C}">
  <dimension ref="B2:G31"/>
  <sheetViews>
    <sheetView showGridLines="0" topLeftCell="A3" zoomScale="115" zoomScaleNormal="115" zoomScalePageLayoutView="145" workbookViewId="0">
      <selection activeCell="K10" sqref="K10"/>
    </sheetView>
  </sheetViews>
  <sheetFormatPr defaultRowHeight="14.4" x14ac:dyDescent="0.3"/>
  <cols>
    <col min="2" max="2" width="16.5546875" bestFit="1" customWidth="1"/>
    <col min="3" max="3" width="8.5546875" customWidth="1"/>
    <col min="4" max="4" width="9.33203125" customWidth="1"/>
    <col min="5" max="5" width="10.77734375" customWidth="1"/>
    <col min="6" max="6" width="14.33203125" bestFit="1" customWidth="1"/>
    <col min="7" max="7" width="7.44140625" bestFit="1" customWidth="1"/>
    <col min="8" max="8" width="7.33203125" bestFit="1" customWidth="1"/>
  </cols>
  <sheetData>
    <row r="2" spans="2:7" x14ac:dyDescent="0.3">
      <c r="B2" s="19" t="s">
        <v>102</v>
      </c>
    </row>
    <row r="3" spans="2:7" x14ac:dyDescent="0.3">
      <c r="E3" s="12" t="s">
        <v>100</v>
      </c>
      <c r="F3" s="12"/>
    </row>
    <row r="4" spans="2:7" x14ac:dyDescent="0.3">
      <c r="B4" s="32" t="s">
        <v>68</v>
      </c>
      <c r="C4" s="43" t="s" vm="1">
        <v>69</v>
      </c>
      <c r="E4" s="28" t="s">
        <v>105</v>
      </c>
      <c r="F4" s="28"/>
    </row>
    <row r="5" spans="2:7" x14ac:dyDescent="0.3">
      <c r="B5" s="44" t="s">
        <v>71</v>
      </c>
      <c r="C5" s="45" t="s" vm="3">
        <v>69</v>
      </c>
      <c r="E5" t="s">
        <v>106</v>
      </c>
    </row>
    <row r="7" spans="2:7" x14ac:dyDescent="0.3">
      <c r="B7" s="25" t="s">
        <v>104</v>
      </c>
      <c r="C7" s="27" t="s">
        <v>72</v>
      </c>
      <c r="D7" s="27" t="s">
        <v>73</v>
      </c>
      <c r="E7" s="27" t="s">
        <v>74</v>
      </c>
      <c r="F7" s="27" t="s">
        <v>130</v>
      </c>
      <c r="G7" s="27" t="s">
        <v>101</v>
      </c>
    </row>
    <row r="8" spans="2:7" x14ac:dyDescent="0.3">
      <c r="B8" s="26" t="s">
        <v>77</v>
      </c>
      <c r="C8" s="46">
        <v>3876686.5</v>
      </c>
      <c r="D8" s="47">
        <v>10697994.09</v>
      </c>
      <c r="E8" s="47">
        <v>20991333.73</v>
      </c>
      <c r="F8" s="23">
        <v>-2212702.5500000007</v>
      </c>
      <c r="G8" s="24">
        <v>-9.5358519668716904E-2</v>
      </c>
    </row>
    <row r="9" spans="2:7" x14ac:dyDescent="0.3">
      <c r="B9" s="2" t="s">
        <v>78</v>
      </c>
      <c r="C9" s="48"/>
      <c r="D9" s="49">
        <v>118281.03</v>
      </c>
      <c r="E9" s="49">
        <v>2840298.27</v>
      </c>
      <c r="F9" s="20">
        <v>-333376.85999999987</v>
      </c>
      <c r="G9" s="3">
        <v>-0.10504441896042456</v>
      </c>
    </row>
    <row r="10" spans="2:7" x14ac:dyDescent="0.3">
      <c r="B10" s="2" t="s">
        <v>79</v>
      </c>
      <c r="C10" s="48">
        <v>479984.39</v>
      </c>
      <c r="D10" s="49">
        <v>2258843.36</v>
      </c>
      <c r="E10" s="49">
        <v>6950493.5499999998</v>
      </c>
      <c r="F10" s="20">
        <v>-716880.88999999966</v>
      </c>
      <c r="G10" s="3">
        <v>-9.3497571510280861E-2</v>
      </c>
    </row>
    <row r="11" spans="2:7" x14ac:dyDescent="0.3">
      <c r="B11" s="2" t="s">
        <v>80</v>
      </c>
      <c r="C11" s="48">
        <v>4764382.0599999996</v>
      </c>
      <c r="D11" s="49">
        <v>12170759.43</v>
      </c>
      <c r="E11" s="49">
        <v>35058881.399999999</v>
      </c>
      <c r="F11" s="20">
        <v>-5067398.1600000039</v>
      </c>
      <c r="G11" s="3">
        <v>-0.1262862696359085</v>
      </c>
    </row>
    <row r="12" spans="2:7" x14ac:dyDescent="0.3">
      <c r="B12" s="2" t="s">
        <v>81</v>
      </c>
      <c r="C12" s="48">
        <v>1425717.75</v>
      </c>
      <c r="D12" s="49">
        <v>5423567.6699999999</v>
      </c>
      <c r="E12" s="49">
        <v>22886336.25</v>
      </c>
      <c r="F12" s="20">
        <v>-2066097.1799999997</v>
      </c>
      <c r="G12" s="3">
        <v>-8.2801430401411538E-2</v>
      </c>
    </row>
    <row r="13" spans="2:7" x14ac:dyDescent="0.3">
      <c r="B13" s="2" t="s">
        <v>82</v>
      </c>
      <c r="C13" s="48">
        <v>4036469.18</v>
      </c>
      <c r="D13" s="49">
        <v>7471763.3600000003</v>
      </c>
      <c r="E13" s="49">
        <v>25944172.039999999</v>
      </c>
      <c r="F13" s="20">
        <v>-2189637.0400000066</v>
      </c>
      <c r="G13" s="3">
        <v>-7.7829384345847213E-2</v>
      </c>
    </row>
    <row r="14" spans="2:7" x14ac:dyDescent="0.3">
      <c r="B14" s="2" t="s">
        <v>83</v>
      </c>
      <c r="C14" s="48">
        <v>2563110.11</v>
      </c>
      <c r="D14" s="49">
        <v>4685895.05</v>
      </c>
      <c r="E14" s="49">
        <v>12006271.039999999</v>
      </c>
      <c r="F14" s="20">
        <v>-1527369</v>
      </c>
      <c r="G14" s="3">
        <v>-0.11285722063581648</v>
      </c>
    </row>
    <row r="15" spans="2:7" x14ac:dyDescent="0.3">
      <c r="B15" s="2" t="s">
        <v>84</v>
      </c>
      <c r="C15" s="48">
        <v>30818546.120000001</v>
      </c>
      <c r="D15" s="49">
        <v>49770031.729999997</v>
      </c>
      <c r="E15" s="49">
        <v>161262512.18000001</v>
      </c>
      <c r="F15" s="20">
        <v>-9551596.819999963</v>
      </c>
      <c r="G15" s="3">
        <v>-5.5918078874854331E-2</v>
      </c>
    </row>
    <row r="16" spans="2:7" x14ac:dyDescent="0.3">
      <c r="B16" s="2" t="s">
        <v>85</v>
      </c>
      <c r="C16" s="48">
        <v>2524401.4900000002</v>
      </c>
      <c r="D16" s="49">
        <v>6206743.5</v>
      </c>
      <c r="E16" s="49">
        <v>18414576.809999999</v>
      </c>
      <c r="F16" s="20">
        <v>-2381839.4799999967</v>
      </c>
      <c r="G16" s="3">
        <v>-0.11453124647948645</v>
      </c>
    </row>
    <row r="17" spans="2:7" x14ac:dyDescent="0.3">
      <c r="B17" s="2" t="s">
        <v>86</v>
      </c>
      <c r="C17" s="48">
        <v>2904063.69</v>
      </c>
      <c r="D17" s="49">
        <v>4463460.7300000004</v>
      </c>
      <c r="E17" s="49">
        <v>11717810.460000001</v>
      </c>
      <c r="F17" s="20">
        <v>-1049543.3199999984</v>
      </c>
      <c r="G17" s="3">
        <v>-8.2205235171293148E-2</v>
      </c>
    </row>
    <row r="18" spans="2:7" x14ac:dyDescent="0.3">
      <c r="B18" s="2" t="s">
        <v>87</v>
      </c>
      <c r="C18" s="48"/>
      <c r="D18" s="49">
        <v>1881281.6</v>
      </c>
      <c r="E18" s="49">
        <v>7922197.0099999998</v>
      </c>
      <c r="F18" s="20">
        <v>-326785.86000000034</v>
      </c>
      <c r="G18" s="3">
        <v>-3.9615291381978626E-2</v>
      </c>
    </row>
    <row r="19" spans="2:7" x14ac:dyDescent="0.3">
      <c r="B19" s="2" t="s">
        <v>88</v>
      </c>
      <c r="C19" s="48">
        <v>225342.85</v>
      </c>
      <c r="D19" s="49">
        <v>3356013.39</v>
      </c>
      <c r="E19" s="49">
        <v>7984235.1399999997</v>
      </c>
      <c r="F19" s="20">
        <v>-655937.64999999944</v>
      </c>
      <c r="G19" s="3">
        <v>-7.5917191234783105E-2</v>
      </c>
    </row>
    <row r="20" spans="2:7" x14ac:dyDescent="0.3">
      <c r="B20" s="2" t="s">
        <v>89</v>
      </c>
      <c r="C20" s="48"/>
      <c r="D20" s="49">
        <v>1985436.8</v>
      </c>
      <c r="E20" s="49">
        <v>11402159.76</v>
      </c>
      <c r="F20" s="20">
        <v>-1402308.5700000003</v>
      </c>
      <c r="G20" s="3">
        <v>-0.10951712588600704</v>
      </c>
    </row>
    <row r="21" spans="2:7" x14ac:dyDescent="0.3">
      <c r="B21" s="2" t="s">
        <v>90</v>
      </c>
      <c r="C21" s="48"/>
      <c r="D21" s="49">
        <v>2478582.35</v>
      </c>
      <c r="E21" s="49">
        <v>13677506.75</v>
      </c>
      <c r="F21" s="20">
        <v>-1435642.7600000016</v>
      </c>
      <c r="G21" s="3">
        <v>-9.4992956898234338E-2</v>
      </c>
    </row>
    <row r="22" spans="2:7" x14ac:dyDescent="0.3">
      <c r="B22" s="2" t="s">
        <v>91</v>
      </c>
      <c r="C22" s="48">
        <v>624511.51</v>
      </c>
      <c r="D22" s="49">
        <v>4694011.05</v>
      </c>
      <c r="E22" s="49">
        <v>5656740.3200000003</v>
      </c>
      <c r="F22" s="20">
        <v>-524119.02999999933</v>
      </c>
      <c r="G22" s="3">
        <v>-8.4797113204007679E-2</v>
      </c>
    </row>
    <row r="23" spans="2:7" x14ac:dyDescent="0.3">
      <c r="B23" s="2" t="s">
        <v>92</v>
      </c>
      <c r="C23" s="48">
        <v>5694417.1100000003</v>
      </c>
      <c r="D23" s="49">
        <v>13365181.73</v>
      </c>
      <c r="E23" s="49">
        <v>31857231.300000001</v>
      </c>
      <c r="F23" s="20">
        <v>-2497140.91</v>
      </c>
      <c r="G23" s="3">
        <v>-7.2687717730237633E-2</v>
      </c>
    </row>
    <row r="24" spans="2:7" x14ac:dyDescent="0.3">
      <c r="B24" s="2" t="s">
        <v>93</v>
      </c>
      <c r="C24" s="48">
        <v>408770.79</v>
      </c>
      <c r="D24" s="49">
        <v>2792885.74</v>
      </c>
      <c r="E24" s="49">
        <v>5189452.4400000004</v>
      </c>
      <c r="F24" s="20">
        <v>-940738.24999999907</v>
      </c>
      <c r="G24" s="3">
        <v>-0.15345986733081532</v>
      </c>
    </row>
    <row r="25" spans="2:7" x14ac:dyDescent="0.3">
      <c r="B25" s="2" t="s">
        <v>94</v>
      </c>
      <c r="C25" s="48">
        <v>747761.23</v>
      </c>
      <c r="D25" s="49">
        <v>3586722.7</v>
      </c>
      <c r="E25" s="49">
        <v>11829546.960000001</v>
      </c>
      <c r="F25" s="20">
        <v>-507754.55999999866</v>
      </c>
      <c r="G25" s="3">
        <v>-4.1156046901899716E-2</v>
      </c>
    </row>
    <row r="26" spans="2:7" x14ac:dyDescent="0.3">
      <c r="B26" s="2" t="s">
        <v>95</v>
      </c>
      <c r="C26" s="48">
        <v>12804937.970000001</v>
      </c>
      <c r="D26" s="49">
        <v>17283549.059999999</v>
      </c>
      <c r="E26" s="49">
        <v>48965337.950000003</v>
      </c>
      <c r="F26" s="20">
        <v>-4361315.049999997</v>
      </c>
      <c r="G26" s="3">
        <v>-8.1784901257538081E-2</v>
      </c>
    </row>
    <row r="27" spans="2:7" x14ac:dyDescent="0.3">
      <c r="B27" s="2" t="s">
        <v>96</v>
      </c>
      <c r="C27" s="48"/>
      <c r="D27" s="49">
        <v>1773783.69</v>
      </c>
      <c r="E27" s="49">
        <v>12618989.83</v>
      </c>
      <c r="F27" s="20">
        <v>-1785178.0700000003</v>
      </c>
      <c r="G27" s="3">
        <v>-0.12393482791879983</v>
      </c>
    </row>
    <row r="28" spans="2:7" x14ac:dyDescent="0.3">
      <c r="B28" s="2" t="s">
        <v>97</v>
      </c>
      <c r="C28" s="48">
        <v>53347.12</v>
      </c>
      <c r="D28" s="49">
        <v>226086.88</v>
      </c>
      <c r="E28" s="49">
        <v>1767821.3</v>
      </c>
      <c r="F28" s="20">
        <v>-196436.74000000022</v>
      </c>
      <c r="G28" s="3">
        <v>-0.10000556749662086</v>
      </c>
    </row>
    <row r="29" spans="2:7" x14ac:dyDescent="0.3">
      <c r="B29" s="2" t="s">
        <v>98</v>
      </c>
      <c r="C29" s="48">
        <v>1998158.57</v>
      </c>
      <c r="D29" s="49">
        <v>8078947.71</v>
      </c>
      <c r="E29" s="49">
        <v>34152244.240000002</v>
      </c>
      <c r="F29" s="20">
        <v>-2979488.5399999991</v>
      </c>
      <c r="G29" s="3">
        <v>-8.0241031509437649E-2</v>
      </c>
    </row>
    <row r="30" spans="2:7" x14ac:dyDescent="0.3">
      <c r="B30" s="50" t="s">
        <v>99</v>
      </c>
      <c r="C30" s="51">
        <v>11527649.91</v>
      </c>
      <c r="D30" s="52">
        <v>31921130.43</v>
      </c>
      <c r="E30" s="52">
        <v>87780946.540000007</v>
      </c>
      <c r="F30" s="31">
        <v>-10235186.649999991</v>
      </c>
      <c r="G30" s="34">
        <v>-0.10442348944902292</v>
      </c>
    </row>
    <row r="31" spans="2:7" x14ac:dyDescent="0.3">
      <c r="B31" s="4" t="s">
        <v>67</v>
      </c>
      <c r="C31" s="5">
        <v>87478258.349999994</v>
      </c>
      <c r="D31" s="5">
        <v>196690953.08000001</v>
      </c>
      <c r="E31" s="5">
        <v>598877095.26999998</v>
      </c>
      <c r="F31" s="5">
        <v>-54944473.939999938</v>
      </c>
      <c r="G31" s="6">
        <v>-8.4035884601342065E-2</v>
      </c>
    </row>
  </sheetData>
  <mergeCells count="1">
    <mergeCell ref="E4:F4"/>
  </mergeCells>
  <conditionalFormatting pivot="1" sqref="F8:F30">
    <cfRule type="colorScale" priority="2">
      <colorScale>
        <cfvo type="min"/>
        <cfvo type="percentile" val="50"/>
        <cfvo type="max"/>
        <color rgb="FF1D91C0"/>
        <color rgb="FF79CCD5"/>
        <color theme="0"/>
      </colorScale>
    </cfRule>
  </conditionalFormatting>
  <conditionalFormatting pivot="1" sqref="G8:G30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{A3CB10C1-A94F-4573-B2A1-6E7132C80877}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&amp;L&amp;"-,Bold"&amp;12AtliQ Hardwares&amp;R&amp;G</oddHeader>
    <oddFooter>&amp;R&amp;P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3CB10C1-A94F-4573-B2A1-6E7132C8087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5431E5-3CDB-439C-859D-20C29C5609DA}">
  <dimension ref="B1:F316"/>
  <sheetViews>
    <sheetView showGridLines="0" zoomScale="115" zoomScaleNormal="115" zoomScalePageLayoutView="145" workbookViewId="0">
      <selection activeCell="J11" sqref="J11"/>
    </sheetView>
  </sheetViews>
  <sheetFormatPr defaultRowHeight="14.4" x14ac:dyDescent="0.3"/>
  <cols>
    <col min="2" max="2" width="21.109375" style="54" bestFit="1" customWidth="1"/>
    <col min="3" max="3" width="11.88671875" customWidth="1"/>
    <col min="4" max="4" width="9.6640625" customWidth="1"/>
    <col min="5" max="5" width="10.21875" customWidth="1"/>
    <col min="6" max="6" width="9.6640625" customWidth="1"/>
    <col min="7" max="7" width="18.6640625" bestFit="1" customWidth="1"/>
    <col min="8" max="8" width="15.77734375" bestFit="1" customWidth="1"/>
  </cols>
  <sheetData>
    <row r="1" spans="2:6" x14ac:dyDescent="0.3">
      <c r="C1" s="54"/>
    </row>
    <row r="2" spans="2:6" x14ac:dyDescent="0.3">
      <c r="B2" s="53" t="s">
        <v>102</v>
      </c>
      <c r="D2" s="54"/>
      <c r="E2" s="54"/>
      <c r="F2" s="54"/>
    </row>
    <row r="3" spans="2:6" x14ac:dyDescent="0.3">
      <c r="B3" s="32" t="s">
        <v>68</v>
      </c>
      <c r="C3" s="43" t="s" vm="1">
        <v>69</v>
      </c>
      <c r="D3" s="54"/>
      <c r="E3" s="55" t="s">
        <v>111</v>
      </c>
      <c r="F3" s="55"/>
    </row>
    <row r="4" spans="2:6" x14ac:dyDescent="0.3">
      <c r="B4" s="32" t="s">
        <v>71</v>
      </c>
      <c r="C4" s="43" t="s" vm="3">
        <v>69</v>
      </c>
      <c r="D4" s="54"/>
      <c r="E4" s="56" t="s">
        <v>112</v>
      </c>
      <c r="F4" s="56"/>
    </row>
    <row r="5" spans="2:6" x14ac:dyDescent="0.3">
      <c r="B5" s="44" t="s">
        <v>134</v>
      </c>
      <c r="C5" s="45" t="s" vm="5">
        <v>69</v>
      </c>
      <c r="D5" s="54"/>
      <c r="E5" s="54" t="s">
        <v>106</v>
      </c>
      <c r="F5" s="54"/>
    </row>
    <row r="6" spans="2:6" x14ac:dyDescent="0.3">
      <c r="C6" s="54"/>
      <c r="D6" s="54"/>
      <c r="E6" s="54" t="s">
        <v>132</v>
      </c>
      <c r="F6" s="54"/>
    </row>
    <row r="7" spans="2:6" x14ac:dyDescent="0.3">
      <c r="B7" s="43"/>
      <c r="C7" s="32" t="s">
        <v>131</v>
      </c>
      <c r="D7" s="60"/>
      <c r="E7" s="60"/>
      <c r="F7" s="54"/>
    </row>
    <row r="8" spans="2:6" x14ac:dyDescent="0.3">
      <c r="B8" s="25" t="s">
        <v>135</v>
      </c>
      <c r="C8" s="27" t="s">
        <v>72</v>
      </c>
      <c r="D8" s="27" t="s">
        <v>73</v>
      </c>
      <c r="E8" s="27" t="s">
        <v>74</v>
      </c>
      <c r="F8" s="27" t="s">
        <v>75</v>
      </c>
    </row>
    <row r="9" spans="2:6" x14ac:dyDescent="0.3">
      <c r="B9" s="38" t="s">
        <v>77</v>
      </c>
      <c r="C9" s="39"/>
      <c r="D9" s="40"/>
      <c r="E9" s="70"/>
      <c r="F9" s="57" t="str">
        <f>IFERROR(E9/D9-1,"")</f>
        <v/>
      </c>
    </row>
    <row r="10" spans="2:6" x14ac:dyDescent="0.3">
      <c r="B10" s="61" t="s">
        <v>107</v>
      </c>
      <c r="C10" s="15">
        <v>3876686.5</v>
      </c>
      <c r="D10" s="10">
        <v>10697994.09</v>
      </c>
      <c r="E10" s="11">
        <v>20991333.73</v>
      </c>
      <c r="F10" s="57">
        <f t="shared" ref="F10:F73" si="0">IFERROR(E10/D10-1,"")</f>
        <v>0.96217473606774084</v>
      </c>
    </row>
    <row r="11" spans="2:6" x14ac:dyDescent="0.3">
      <c r="B11" s="61" t="s">
        <v>108</v>
      </c>
      <c r="C11" s="15">
        <v>2226508.7334999973</v>
      </c>
      <c r="D11" s="10">
        <v>5789780.5270999977</v>
      </c>
      <c r="E11" s="11">
        <v>14080646.47189997</v>
      </c>
      <c r="F11" s="57">
        <f t="shared" si="0"/>
        <v>1.4319827679120549</v>
      </c>
    </row>
    <row r="12" spans="2:6" x14ac:dyDescent="0.3">
      <c r="B12" s="61" t="s">
        <v>109</v>
      </c>
      <c r="C12" s="15">
        <v>1650177.7665000027</v>
      </c>
      <c r="D12" s="10">
        <v>4908213.5629000021</v>
      </c>
      <c r="E12" s="11">
        <v>6910687.2581000309</v>
      </c>
      <c r="F12" s="57">
        <f t="shared" si="0"/>
        <v>0.40798422267854084</v>
      </c>
    </row>
    <row r="13" spans="2:6" x14ac:dyDescent="0.3">
      <c r="B13" s="61" t="s">
        <v>110</v>
      </c>
      <c r="C13" s="64">
        <v>0.42566706554682787</v>
      </c>
      <c r="D13" s="65">
        <v>0.45879755789807153</v>
      </c>
      <c r="E13" s="71">
        <v>0.32921620641110311</v>
      </c>
      <c r="F13" s="57">
        <f t="shared" si="0"/>
        <v>-0.28243688148784085</v>
      </c>
    </row>
    <row r="14" spans="2:6" x14ac:dyDescent="0.3">
      <c r="B14" s="38" t="s">
        <v>78</v>
      </c>
      <c r="C14" s="15"/>
      <c r="D14" s="10"/>
      <c r="E14" s="11"/>
      <c r="F14" s="57" t="str">
        <f t="shared" si="0"/>
        <v/>
      </c>
    </row>
    <row r="15" spans="2:6" x14ac:dyDescent="0.3">
      <c r="B15" s="61" t="s">
        <v>107</v>
      </c>
      <c r="C15" s="15"/>
      <c r="D15" s="10">
        <v>118281.03</v>
      </c>
      <c r="E15" s="11">
        <v>2840298.27</v>
      </c>
      <c r="F15" s="57">
        <f t="shared" si="0"/>
        <v>23.013134396952751</v>
      </c>
    </row>
    <row r="16" spans="2:6" x14ac:dyDescent="0.3">
      <c r="B16" s="61" t="s">
        <v>108</v>
      </c>
      <c r="C16" s="15"/>
      <c r="D16" s="10">
        <v>87351.527300000133</v>
      </c>
      <c r="E16" s="11">
        <v>1984959.9914000034</v>
      </c>
      <c r="F16" s="57">
        <f t="shared" si="0"/>
        <v>21.723815515930887</v>
      </c>
    </row>
    <row r="17" spans="2:6" x14ac:dyDescent="0.3">
      <c r="B17" s="61" t="s">
        <v>109</v>
      </c>
      <c r="C17" s="15"/>
      <c r="D17" s="10">
        <v>30929.502699999866</v>
      </c>
      <c r="E17" s="11">
        <v>855338.27859999659</v>
      </c>
      <c r="F17" s="57">
        <f t="shared" si="0"/>
        <v>26.654446529461993</v>
      </c>
    </row>
    <row r="18" spans="2:6" x14ac:dyDescent="0.3">
      <c r="B18" s="61" t="s">
        <v>110</v>
      </c>
      <c r="C18" s="64"/>
      <c r="D18" s="65">
        <v>0.26149165846797129</v>
      </c>
      <c r="E18" s="71">
        <v>0.3011438226873252</v>
      </c>
      <c r="F18" s="57">
        <f t="shared" si="0"/>
        <v>0.15163835225822586</v>
      </c>
    </row>
    <row r="19" spans="2:6" x14ac:dyDescent="0.3">
      <c r="B19" s="38" t="s">
        <v>79</v>
      </c>
      <c r="C19" s="15"/>
      <c r="D19" s="10"/>
      <c r="E19" s="11"/>
      <c r="F19" s="57" t="str">
        <f t="shared" si="0"/>
        <v/>
      </c>
    </row>
    <row r="20" spans="2:6" x14ac:dyDescent="0.3">
      <c r="B20" s="61" t="s">
        <v>107</v>
      </c>
      <c r="C20" s="15">
        <v>479984.39</v>
      </c>
      <c r="D20" s="10">
        <v>2258843.36</v>
      </c>
      <c r="E20" s="11">
        <v>6950493.5499999998</v>
      </c>
      <c r="F20" s="57">
        <f t="shared" si="0"/>
        <v>2.0770144017423147</v>
      </c>
    </row>
    <row r="21" spans="2:6" x14ac:dyDescent="0.3">
      <c r="B21" s="61" t="s">
        <v>108</v>
      </c>
      <c r="C21" s="15">
        <v>342083.2533999997</v>
      </c>
      <c r="D21" s="10">
        <v>1364212.3829999988</v>
      </c>
      <c r="E21" s="11">
        <v>4549649.0948999906</v>
      </c>
      <c r="F21" s="57">
        <f t="shared" si="0"/>
        <v>2.3350005846560293</v>
      </c>
    </row>
    <row r="22" spans="2:6" x14ac:dyDescent="0.3">
      <c r="B22" s="61" t="s">
        <v>109</v>
      </c>
      <c r="C22" s="15">
        <v>137901.13660000032</v>
      </c>
      <c r="D22" s="10">
        <v>894630.97700000112</v>
      </c>
      <c r="E22" s="11">
        <v>2400844.4551000092</v>
      </c>
      <c r="F22" s="57">
        <f t="shared" si="0"/>
        <v>1.6836142687019948</v>
      </c>
    </row>
    <row r="23" spans="2:6" x14ac:dyDescent="0.3">
      <c r="B23" s="61" t="s">
        <v>110</v>
      </c>
      <c r="C23" s="64">
        <v>0.28730337792860372</v>
      </c>
      <c r="D23" s="65">
        <v>0.39605711172464886</v>
      </c>
      <c r="E23" s="71">
        <v>0.34542071549724829</v>
      </c>
      <c r="F23" s="57">
        <f t="shared" si="0"/>
        <v>-0.12785124854065122</v>
      </c>
    </row>
    <row r="24" spans="2:6" x14ac:dyDescent="0.3">
      <c r="B24" s="38" t="s">
        <v>80</v>
      </c>
      <c r="C24" s="15"/>
      <c r="D24" s="10"/>
      <c r="E24" s="11"/>
      <c r="F24" s="57" t="str">
        <f t="shared" si="0"/>
        <v/>
      </c>
    </row>
    <row r="25" spans="2:6" x14ac:dyDescent="0.3">
      <c r="B25" s="61" t="s">
        <v>107</v>
      </c>
      <c r="C25" s="15">
        <v>4764382.0599999996</v>
      </c>
      <c r="D25" s="10">
        <v>12170759.43</v>
      </c>
      <c r="E25" s="11">
        <v>35058881.399999999</v>
      </c>
      <c r="F25" s="57">
        <f t="shared" si="0"/>
        <v>1.8805828922706755</v>
      </c>
    </row>
    <row r="26" spans="2:6" x14ac:dyDescent="0.3">
      <c r="B26" s="61" t="s">
        <v>108</v>
      </c>
      <c r="C26" s="15">
        <v>2778949.9062000038</v>
      </c>
      <c r="D26" s="10">
        <v>7069787.8581999838</v>
      </c>
      <c r="E26" s="11">
        <v>21664194.791300066</v>
      </c>
      <c r="F26" s="57">
        <f t="shared" si="0"/>
        <v>2.0643344928904157</v>
      </c>
    </row>
    <row r="27" spans="2:6" x14ac:dyDescent="0.3">
      <c r="B27" s="61" t="s">
        <v>109</v>
      </c>
      <c r="C27" s="15">
        <v>1985432.1537999958</v>
      </c>
      <c r="D27" s="10">
        <v>5100971.5718000159</v>
      </c>
      <c r="E27" s="11">
        <v>13394686.608699933</v>
      </c>
      <c r="F27" s="57">
        <f t="shared" si="0"/>
        <v>1.6259088920923461</v>
      </c>
    </row>
    <row r="28" spans="2:6" x14ac:dyDescent="0.3">
      <c r="B28" s="61" t="s">
        <v>110</v>
      </c>
      <c r="C28" s="64">
        <v>0.41672395890937342</v>
      </c>
      <c r="D28" s="65">
        <v>0.41911695002585519</v>
      </c>
      <c r="E28" s="71">
        <v>0.38206257797774268</v>
      </c>
      <c r="F28" s="57">
        <f t="shared" si="0"/>
        <v>-8.8410578588689059E-2</v>
      </c>
    </row>
    <row r="29" spans="2:6" x14ac:dyDescent="0.3">
      <c r="B29" s="38" t="s">
        <v>81</v>
      </c>
      <c r="C29" s="15"/>
      <c r="D29" s="10"/>
      <c r="E29" s="11"/>
      <c r="F29" s="57" t="str">
        <f t="shared" si="0"/>
        <v/>
      </c>
    </row>
    <row r="30" spans="2:6" x14ac:dyDescent="0.3">
      <c r="B30" s="61" t="s">
        <v>107</v>
      </c>
      <c r="C30" s="15">
        <v>1425717.75</v>
      </c>
      <c r="D30" s="10">
        <v>5423567.6699999999</v>
      </c>
      <c r="E30" s="11">
        <v>22886336.25</v>
      </c>
      <c r="F30" s="57">
        <f t="shared" si="0"/>
        <v>3.2197936197226431</v>
      </c>
    </row>
    <row r="31" spans="2:6" x14ac:dyDescent="0.3">
      <c r="B31" s="61" t="s">
        <v>108</v>
      </c>
      <c r="C31" s="15">
        <v>784930.36830000137</v>
      </c>
      <c r="D31" s="10">
        <v>3325771.2174999961</v>
      </c>
      <c r="E31" s="11">
        <v>13486234.367200002</v>
      </c>
      <c r="F31" s="57">
        <f t="shared" si="0"/>
        <v>3.0550697823819926</v>
      </c>
    </row>
    <row r="32" spans="2:6" x14ac:dyDescent="0.3">
      <c r="B32" s="61" t="s">
        <v>109</v>
      </c>
      <c r="C32" s="15">
        <v>640787.38169999863</v>
      </c>
      <c r="D32" s="10">
        <v>2097796.4525000039</v>
      </c>
      <c r="E32" s="11">
        <v>9400101.8827999979</v>
      </c>
      <c r="F32" s="57">
        <f t="shared" si="0"/>
        <v>3.4809408804165098</v>
      </c>
    </row>
    <row r="33" spans="2:6" x14ac:dyDescent="0.3">
      <c r="B33" s="61" t="s">
        <v>110</v>
      </c>
      <c r="C33" s="64">
        <v>0.44944897522668747</v>
      </c>
      <c r="D33" s="65">
        <v>0.38679271286754385</v>
      </c>
      <c r="E33" s="71">
        <v>0.41072986869184874</v>
      </c>
      <c r="F33" s="57">
        <f t="shared" si="0"/>
        <v>6.1886263696240063E-2</v>
      </c>
    </row>
    <row r="34" spans="2:6" x14ac:dyDescent="0.3">
      <c r="B34" s="38" t="s">
        <v>82</v>
      </c>
      <c r="C34" s="15"/>
      <c r="D34" s="10"/>
      <c r="E34" s="11"/>
      <c r="F34" s="57" t="str">
        <f t="shared" si="0"/>
        <v/>
      </c>
    </row>
    <row r="35" spans="2:6" x14ac:dyDescent="0.3">
      <c r="B35" s="61" t="s">
        <v>107</v>
      </c>
      <c r="C35" s="15">
        <v>4036469.18</v>
      </c>
      <c r="D35" s="10">
        <v>7471763.3600000003</v>
      </c>
      <c r="E35" s="11">
        <v>25944172.039999999</v>
      </c>
      <c r="F35" s="57">
        <f t="shared" si="0"/>
        <v>2.4722957339484046</v>
      </c>
    </row>
    <row r="36" spans="2:6" x14ac:dyDescent="0.3">
      <c r="B36" s="61" t="s">
        <v>108</v>
      </c>
      <c r="C36" s="15">
        <v>2256705.9487999971</v>
      </c>
      <c r="D36" s="10">
        <v>4250613.6533000115</v>
      </c>
      <c r="E36" s="11">
        <v>14726089.599699998</v>
      </c>
      <c r="F36" s="57">
        <f t="shared" si="0"/>
        <v>2.4644620285043395</v>
      </c>
    </row>
    <row r="37" spans="2:6" x14ac:dyDescent="0.3">
      <c r="B37" s="61" t="s">
        <v>109</v>
      </c>
      <c r="C37" s="15">
        <v>1779763.2312000031</v>
      </c>
      <c r="D37" s="10">
        <v>3221149.7066999888</v>
      </c>
      <c r="E37" s="11">
        <v>11218082.440300001</v>
      </c>
      <c r="F37" s="57">
        <f t="shared" si="0"/>
        <v>2.4826330539578456</v>
      </c>
    </row>
    <row r="38" spans="2:6" x14ac:dyDescent="0.3">
      <c r="B38" s="61" t="s">
        <v>110</v>
      </c>
      <c r="C38" s="64">
        <v>0.44092080276951429</v>
      </c>
      <c r="D38" s="65">
        <v>0.43110970616981487</v>
      </c>
      <c r="E38" s="71">
        <v>0.43239315646705839</v>
      </c>
      <c r="F38" s="57">
        <f t="shared" si="0"/>
        <v>2.9770851337269644E-3</v>
      </c>
    </row>
    <row r="39" spans="2:6" x14ac:dyDescent="0.3">
      <c r="B39" s="38" t="s">
        <v>83</v>
      </c>
      <c r="C39" s="15"/>
      <c r="D39" s="10"/>
      <c r="E39" s="11"/>
      <c r="F39" s="57" t="str">
        <f t="shared" si="0"/>
        <v/>
      </c>
    </row>
    <row r="40" spans="2:6" x14ac:dyDescent="0.3">
      <c r="B40" s="61" t="s">
        <v>107</v>
      </c>
      <c r="C40" s="15">
        <v>2563110.11</v>
      </c>
      <c r="D40" s="10">
        <v>4685895.05</v>
      </c>
      <c r="E40" s="11">
        <v>12006271.039999999</v>
      </c>
      <c r="F40" s="57">
        <f t="shared" si="0"/>
        <v>1.5622150969855801</v>
      </c>
    </row>
    <row r="41" spans="2:6" x14ac:dyDescent="0.3">
      <c r="B41" s="61" t="s">
        <v>108</v>
      </c>
      <c r="C41" s="15">
        <v>1615649.443699996</v>
      </c>
      <c r="D41" s="10">
        <v>3016491.7146999934</v>
      </c>
      <c r="E41" s="11">
        <v>8863150.5121000074</v>
      </c>
      <c r="F41" s="57">
        <f t="shared" si="0"/>
        <v>1.9382313463378753</v>
      </c>
    </row>
    <row r="42" spans="2:6" x14ac:dyDescent="0.3">
      <c r="B42" s="61" t="s">
        <v>109</v>
      </c>
      <c r="C42" s="15">
        <v>947460.66630000388</v>
      </c>
      <c r="D42" s="10">
        <v>1669403.3353000064</v>
      </c>
      <c r="E42" s="11">
        <v>3143120.5278999917</v>
      </c>
      <c r="F42" s="57">
        <f t="shared" si="0"/>
        <v>0.88278078846364916</v>
      </c>
    </row>
    <row r="43" spans="2:6" x14ac:dyDescent="0.3">
      <c r="B43" s="61" t="s">
        <v>110</v>
      </c>
      <c r="C43" s="64">
        <v>0.36965273657322661</v>
      </c>
      <c r="D43" s="65">
        <v>0.3562613582862908</v>
      </c>
      <c r="E43" s="71">
        <v>0.26178990274568981</v>
      </c>
      <c r="F43" s="57">
        <f t="shared" si="0"/>
        <v>-0.26517457855949667</v>
      </c>
    </row>
    <row r="44" spans="2:6" x14ac:dyDescent="0.3">
      <c r="B44" s="38" t="s">
        <v>84</v>
      </c>
      <c r="C44" s="15"/>
      <c r="D44" s="10"/>
      <c r="E44" s="11"/>
      <c r="F44" s="57" t="str">
        <f t="shared" si="0"/>
        <v/>
      </c>
    </row>
    <row r="45" spans="2:6" x14ac:dyDescent="0.3">
      <c r="B45" s="61" t="s">
        <v>107</v>
      </c>
      <c r="C45" s="15">
        <v>30818546.120000001</v>
      </c>
      <c r="D45" s="10">
        <v>49770031.729999997</v>
      </c>
      <c r="E45" s="11">
        <v>161262512.18000001</v>
      </c>
      <c r="F45" s="57">
        <f t="shared" si="0"/>
        <v>2.2401528906961783</v>
      </c>
    </row>
    <row r="46" spans="2:6" x14ac:dyDescent="0.3">
      <c r="B46" s="61" t="s">
        <v>108</v>
      </c>
      <c r="C46" s="15">
        <v>17766240.117700007</v>
      </c>
      <c r="D46" s="10">
        <v>33740433.733199917</v>
      </c>
      <c r="E46" s="11">
        <v>109652951.69660027</v>
      </c>
      <c r="F46" s="57">
        <f t="shared" si="0"/>
        <v>2.2498975135789068</v>
      </c>
    </row>
    <row r="47" spans="2:6" x14ac:dyDescent="0.3">
      <c r="B47" s="61" t="s">
        <v>109</v>
      </c>
      <c r="C47" s="15">
        <v>13052306.002299994</v>
      </c>
      <c r="D47" s="10">
        <v>16029597.99680008</v>
      </c>
      <c r="E47" s="11">
        <v>51609560.483399734</v>
      </c>
      <c r="F47" s="57">
        <f t="shared" si="0"/>
        <v>2.2196415963583322</v>
      </c>
    </row>
    <row r="48" spans="2:6" x14ac:dyDescent="0.3">
      <c r="B48" s="61" t="s">
        <v>110</v>
      </c>
      <c r="C48" s="64">
        <v>0.4235211470222332</v>
      </c>
      <c r="D48" s="65">
        <v>0.32207329269468565</v>
      </c>
      <c r="E48" s="71">
        <v>0.32003445677314968</v>
      </c>
      <c r="F48" s="57">
        <f t="shared" si="0"/>
        <v>-6.3303476810439019E-3</v>
      </c>
    </row>
    <row r="49" spans="2:6" x14ac:dyDescent="0.3">
      <c r="B49" s="38" t="s">
        <v>85</v>
      </c>
      <c r="C49" s="15"/>
      <c r="D49" s="10"/>
      <c r="E49" s="11"/>
      <c r="F49" s="57" t="str">
        <f t="shared" si="0"/>
        <v/>
      </c>
    </row>
    <row r="50" spans="2:6" x14ac:dyDescent="0.3">
      <c r="B50" s="61" t="s">
        <v>107</v>
      </c>
      <c r="C50" s="15">
        <v>2524401.4900000002</v>
      </c>
      <c r="D50" s="10">
        <v>6206743.5</v>
      </c>
      <c r="E50" s="11">
        <v>18414576.809999999</v>
      </c>
      <c r="F50" s="57">
        <f t="shared" si="0"/>
        <v>1.9668660884729645</v>
      </c>
    </row>
    <row r="51" spans="2:6" x14ac:dyDescent="0.3">
      <c r="B51" s="61" t="s">
        <v>108</v>
      </c>
      <c r="C51" s="15">
        <v>1463429.1338000002</v>
      </c>
      <c r="D51" s="10">
        <v>3543386.4774000002</v>
      </c>
      <c r="E51" s="11">
        <v>11341862.119900001</v>
      </c>
      <c r="F51" s="57">
        <f t="shared" si="0"/>
        <v>2.2008538137850038</v>
      </c>
    </row>
    <row r="52" spans="2:6" x14ac:dyDescent="0.3">
      <c r="B52" s="61" t="s">
        <v>109</v>
      </c>
      <c r="C52" s="15">
        <v>1060972.3562</v>
      </c>
      <c r="D52" s="10">
        <v>2663357.0225999998</v>
      </c>
      <c r="E52" s="11">
        <v>7072714.6900999974</v>
      </c>
      <c r="F52" s="57">
        <f t="shared" si="0"/>
        <v>1.6555638729934645</v>
      </c>
    </row>
    <row r="53" spans="2:6" x14ac:dyDescent="0.3">
      <c r="B53" s="61" t="s">
        <v>110</v>
      </c>
      <c r="C53" s="64">
        <v>0.42028669385708528</v>
      </c>
      <c r="D53" s="65">
        <v>0.42910699025986815</v>
      </c>
      <c r="E53" s="71">
        <v>0.38408239098164743</v>
      </c>
      <c r="F53" s="57">
        <f t="shared" si="0"/>
        <v>-0.10492627782864528</v>
      </c>
    </row>
    <row r="54" spans="2:6" x14ac:dyDescent="0.3">
      <c r="B54" s="38" t="s">
        <v>86</v>
      </c>
      <c r="C54" s="15"/>
      <c r="D54" s="10"/>
      <c r="E54" s="11"/>
      <c r="F54" s="57" t="str">
        <f t="shared" si="0"/>
        <v/>
      </c>
    </row>
    <row r="55" spans="2:6" x14ac:dyDescent="0.3">
      <c r="B55" s="61" t="s">
        <v>107</v>
      </c>
      <c r="C55" s="15">
        <v>2904063.69</v>
      </c>
      <c r="D55" s="10">
        <v>4463460.7300000004</v>
      </c>
      <c r="E55" s="11">
        <v>11717810.460000001</v>
      </c>
      <c r="F55" s="57">
        <f t="shared" si="0"/>
        <v>1.6252746845607398</v>
      </c>
    </row>
    <row r="56" spans="2:6" x14ac:dyDescent="0.3">
      <c r="B56" s="61" t="s">
        <v>108</v>
      </c>
      <c r="C56" s="15">
        <v>1578817.8750000005</v>
      </c>
      <c r="D56" s="10">
        <v>3094102.7169000166</v>
      </c>
      <c r="E56" s="11">
        <v>8187152.0091000218</v>
      </c>
      <c r="F56" s="57">
        <f t="shared" si="0"/>
        <v>1.6460504896562496</v>
      </c>
    </row>
    <row r="57" spans="2:6" x14ac:dyDescent="0.3">
      <c r="B57" s="61" t="s">
        <v>109</v>
      </c>
      <c r="C57" s="15">
        <v>1325245.8149999995</v>
      </c>
      <c r="D57" s="10">
        <v>1369358.0130999838</v>
      </c>
      <c r="E57" s="11">
        <v>3530658.4508999791</v>
      </c>
      <c r="F57" s="57">
        <f t="shared" si="0"/>
        <v>1.5783311720703295</v>
      </c>
    </row>
    <row r="58" spans="2:6" x14ac:dyDescent="0.3">
      <c r="B58" s="61" t="s">
        <v>110</v>
      </c>
      <c r="C58" s="64">
        <v>0.45634185626280099</v>
      </c>
      <c r="D58" s="65">
        <v>0.30679288918040593</v>
      </c>
      <c r="E58" s="71">
        <v>0.30130701148924188</v>
      </c>
      <c r="F58" s="57">
        <f t="shared" si="0"/>
        <v>-1.7881371715685823E-2</v>
      </c>
    </row>
    <row r="59" spans="2:6" x14ac:dyDescent="0.3">
      <c r="B59" s="38" t="s">
        <v>87</v>
      </c>
      <c r="C59" s="66"/>
      <c r="D59" s="67"/>
      <c r="E59" s="73"/>
      <c r="F59" s="57" t="str">
        <f t="shared" si="0"/>
        <v/>
      </c>
    </row>
    <row r="60" spans="2:6" x14ac:dyDescent="0.3">
      <c r="B60" s="61" t="s">
        <v>107</v>
      </c>
      <c r="C60" s="15"/>
      <c r="D60" s="10">
        <v>1881281.6</v>
      </c>
      <c r="E60" s="11">
        <v>7922197.0099999998</v>
      </c>
      <c r="F60" s="57">
        <f t="shared" si="0"/>
        <v>3.2110638885746816</v>
      </c>
    </row>
    <row r="61" spans="2:6" x14ac:dyDescent="0.3">
      <c r="B61" s="61" t="s">
        <v>108</v>
      </c>
      <c r="C61" s="15"/>
      <c r="D61" s="10">
        <v>1185907.8271000043</v>
      </c>
      <c r="E61" s="11">
        <v>4236964.9883000022</v>
      </c>
      <c r="F61" s="57">
        <f t="shared" si="0"/>
        <v>2.5727607925997025</v>
      </c>
    </row>
    <row r="62" spans="2:6" x14ac:dyDescent="0.3">
      <c r="B62" s="61" t="s">
        <v>109</v>
      </c>
      <c r="C62" s="15"/>
      <c r="D62" s="10">
        <v>695373.77289999579</v>
      </c>
      <c r="E62" s="11">
        <v>3685232.0216999976</v>
      </c>
      <c r="F62" s="57">
        <f t="shared" si="0"/>
        <v>4.2996419556220218</v>
      </c>
    </row>
    <row r="63" spans="2:6" x14ac:dyDescent="0.3">
      <c r="B63" s="61" t="s">
        <v>110</v>
      </c>
      <c r="C63" s="64"/>
      <c r="D63" s="65">
        <v>0.36962769045314414</v>
      </c>
      <c r="E63" s="71">
        <v>0.46517803294316179</v>
      </c>
      <c r="F63" s="57">
        <f t="shared" si="0"/>
        <v>0.25850428676725468</v>
      </c>
    </row>
    <row r="64" spans="2:6" x14ac:dyDescent="0.3">
      <c r="B64" s="38" t="s">
        <v>88</v>
      </c>
      <c r="C64" s="66"/>
      <c r="D64" s="67"/>
      <c r="E64" s="73"/>
      <c r="F64" s="57" t="str">
        <f t="shared" si="0"/>
        <v/>
      </c>
    </row>
    <row r="65" spans="2:6" x14ac:dyDescent="0.3">
      <c r="B65" s="61" t="s">
        <v>107</v>
      </c>
      <c r="C65" s="15">
        <v>225342.85</v>
      </c>
      <c r="D65" s="10">
        <v>3356013.39</v>
      </c>
      <c r="E65" s="11">
        <v>7984235.1399999997</v>
      </c>
      <c r="F65" s="57">
        <f t="shared" si="0"/>
        <v>1.3790832193312554</v>
      </c>
    </row>
    <row r="66" spans="2:6" x14ac:dyDescent="0.3">
      <c r="B66" s="61" t="s">
        <v>108</v>
      </c>
      <c r="C66" s="15">
        <v>143402.25990000018</v>
      </c>
      <c r="D66" s="10">
        <v>1752085.8713000005</v>
      </c>
      <c r="E66" s="11">
        <v>4628370.2107999986</v>
      </c>
      <c r="F66" s="57">
        <f t="shared" si="0"/>
        <v>1.6416343437356029</v>
      </c>
    </row>
    <row r="67" spans="2:6" x14ac:dyDescent="0.3">
      <c r="B67" s="61" t="s">
        <v>109</v>
      </c>
      <c r="C67" s="15">
        <v>81940.590099999827</v>
      </c>
      <c r="D67" s="10">
        <v>1603927.5186999997</v>
      </c>
      <c r="E67" s="11">
        <v>3355864.9292000011</v>
      </c>
      <c r="F67" s="57">
        <f t="shared" si="0"/>
        <v>1.0922796635598382</v>
      </c>
    </row>
    <row r="68" spans="2:6" x14ac:dyDescent="0.3">
      <c r="B68" s="61" t="s">
        <v>110</v>
      </c>
      <c r="C68" s="64">
        <v>0.36362631474661755</v>
      </c>
      <c r="D68" s="65">
        <v>0.4779264360146071</v>
      </c>
      <c r="E68" s="71">
        <v>0.42031138491745385</v>
      </c>
      <c r="F68" s="57">
        <f t="shared" si="0"/>
        <v>-0.12055213262024356</v>
      </c>
    </row>
    <row r="69" spans="2:6" x14ac:dyDescent="0.3">
      <c r="B69" s="38" t="s">
        <v>89</v>
      </c>
      <c r="C69" s="15"/>
      <c r="D69" s="10"/>
      <c r="E69" s="11"/>
      <c r="F69" s="57" t="str">
        <f t="shared" si="0"/>
        <v/>
      </c>
    </row>
    <row r="70" spans="2:6" x14ac:dyDescent="0.3">
      <c r="B70" s="61" t="s">
        <v>107</v>
      </c>
      <c r="C70" s="15"/>
      <c r="D70" s="10">
        <v>1985436.8</v>
      </c>
      <c r="E70" s="11">
        <v>11402159.76</v>
      </c>
      <c r="F70" s="57">
        <f t="shared" si="0"/>
        <v>4.7428973614269667</v>
      </c>
    </row>
    <row r="71" spans="2:6" x14ac:dyDescent="0.3">
      <c r="B71" s="61" t="s">
        <v>108</v>
      </c>
      <c r="C71" s="15"/>
      <c r="D71" s="10">
        <v>1462100.4232999976</v>
      </c>
      <c r="E71" s="11">
        <v>5903405.6805000016</v>
      </c>
      <c r="F71" s="57">
        <f t="shared" si="0"/>
        <v>3.037619842264915</v>
      </c>
    </row>
    <row r="72" spans="2:6" x14ac:dyDescent="0.3">
      <c r="B72" s="61" t="s">
        <v>109</v>
      </c>
      <c r="C72" s="15"/>
      <c r="D72" s="10">
        <v>523336.37670000247</v>
      </c>
      <c r="E72" s="11">
        <v>5498754.0794999981</v>
      </c>
      <c r="F72" s="57">
        <f t="shared" si="0"/>
        <v>9.507112297779571</v>
      </c>
    </row>
    <row r="73" spans="2:6" x14ac:dyDescent="0.3">
      <c r="B73" s="61" t="s">
        <v>110</v>
      </c>
      <c r="C73" s="64"/>
      <c r="D73" s="65">
        <v>0.26358752728870666</v>
      </c>
      <c r="E73" s="71">
        <v>0.48225548450831374</v>
      </c>
      <c r="F73" s="57">
        <f t="shared" si="0"/>
        <v>0.82958385576454341</v>
      </c>
    </row>
    <row r="74" spans="2:6" x14ac:dyDescent="0.3">
      <c r="B74" s="38" t="s">
        <v>90</v>
      </c>
      <c r="C74" s="15"/>
      <c r="D74" s="10"/>
      <c r="E74" s="11"/>
      <c r="F74" s="57" t="str">
        <f t="shared" ref="F74:F137" si="1">IFERROR(E74/D74-1,"")</f>
        <v/>
      </c>
    </row>
    <row r="75" spans="2:6" x14ac:dyDescent="0.3">
      <c r="B75" s="61" t="s">
        <v>107</v>
      </c>
      <c r="C75" s="15"/>
      <c r="D75" s="10">
        <v>2478582.35</v>
      </c>
      <c r="E75" s="11">
        <v>13677506.75</v>
      </c>
      <c r="F75" s="57">
        <f t="shared" si="1"/>
        <v>4.5182781197485733</v>
      </c>
    </row>
    <row r="76" spans="2:6" x14ac:dyDescent="0.3">
      <c r="B76" s="61" t="s">
        <v>108</v>
      </c>
      <c r="C76" s="15"/>
      <c r="D76" s="10">
        <v>1543153.5038999973</v>
      </c>
      <c r="E76" s="11">
        <v>9645390.2216000129</v>
      </c>
      <c r="F76" s="57">
        <f t="shared" si="1"/>
        <v>5.2504411889182174</v>
      </c>
    </row>
    <row r="77" spans="2:6" x14ac:dyDescent="0.3">
      <c r="B77" s="61" t="s">
        <v>109</v>
      </c>
      <c r="C77" s="15"/>
      <c r="D77" s="10">
        <v>935428.84610000276</v>
      </c>
      <c r="E77" s="11">
        <v>4032116.5283999871</v>
      </c>
      <c r="F77" s="57">
        <f t="shared" si="1"/>
        <v>3.3104470695026338</v>
      </c>
    </row>
    <row r="78" spans="2:6" x14ac:dyDescent="0.3">
      <c r="B78" s="61" t="s">
        <v>110</v>
      </c>
      <c r="C78" s="64"/>
      <c r="D78" s="65">
        <v>0.37740478790224691</v>
      </c>
      <c r="E78" s="71">
        <v>0.29479908890558487</v>
      </c>
      <c r="F78" s="57">
        <f t="shared" si="1"/>
        <v>-0.21887824861951155</v>
      </c>
    </row>
    <row r="79" spans="2:6" x14ac:dyDescent="0.3">
      <c r="B79" s="38" t="s">
        <v>91</v>
      </c>
      <c r="C79" s="15"/>
      <c r="D79" s="10"/>
      <c r="E79" s="11"/>
      <c r="F79" s="57" t="str">
        <f t="shared" si="1"/>
        <v/>
      </c>
    </row>
    <row r="80" spans="2:6" x14ac:dyDescent="0.3">
      <c r="B80" s="61" t="s">
        <v>107</v>
      </c>
      <c r="C80" s="15">
        <v>624511.51</v>
      </c>
      <c r="D80" s="10">
        <v>4694011.05</v>
      </c>
      <c r="E80" s="11">
        <v>5656740.3200000003</v>
      </c>
      <c r="F80" s="57">
        <f t="shared" si="1"/>
        <v>0.20509735911252291</v>
      </c>
    </row>
    <row r="81" spans="2:6" x14ac:dyDescent="0.3">
      <c r="B81" s="61" t="s">
        <v>108</v>
      </c>
      <c r="C81" s="15">
        <v>376878.0769000015</v>
      </c>
      <c r="D81" s="10">
        <v>2687281.1993000004</v>
      </c>
      <c r="E81" s="11">
        <v>3609869.4284999939</v>
      </c>
      <c r="F81" s="57">
        <f t="shared" si="1"/>
        <v>0.34331659427391337</v>
      </c>
    </row>
    <row r="82" spans="2:6" x14ac:dyDescent="0.3">
      <c r="B82" s="61" t="s">
        <v>109</v>
      </c>
      <c r="C82" s="15">
        <v>247633.43309999851</v>
      </c>
      <c r="D82" s="10">
        <v>2006729.8506999994</v>
      </c>
      <c r="E82" s="11">
        <v>2046870.8915000064</v>
      </c>
      <c r="F82" s="57">
        <f t="shared" si="1"/>
        <v>2.000321108793246E-2</v>
      </c>
    </row>
    <row r="83" spans="2:6" x14ac:dyDescent="0.3">
      <c r="B83" s="61" t="s">
        <v>110</v>
      </c>
      <c r="C83" s="64">
        <v>0.39652340931234159</v>
      </c>
      <c r="D83" s="65">
        <v>0.42750854851524039</v>
      </c>
      <c r="E83" s="71">
        <v>0.36184635951257638</v>
      </c>
      <c r="F83" s="57">
        <f t="shared" si="1"/>
        <v>-0.15359269242851925</v>
      </c>
    </row>
    <row r="84" spans="2:6" x14ac:dyDescent="0.3">
      <c r="B84" s="38" t="s">
        <v>92</v>
      </c>
      <c r="C84" s="15"/>
      <c r="D84" s="10"/>
      <c r="E84" s="11"/>
      <c r="F84" s="57" t="str">
        <f t="shared" si="1"/>
        <v/>
      </c>
    </row>
    <row r="85" spans="2:6" x14ac:dyDescent="0.3">
      <c r="B85" s="61" t="s">
        <v>107</v>
      </c>
      <c r="C85" s="15">
        <v>5694417.1100000003</v>
      </c>
      <c r="D85" s="10">
        <v>13365181.73</v>
      </c>
      <c r="E85" s="11">
        <v>31857231.300000001</v>
      </c>
      <c r="F85" s="57">
        <f t="shared" si="1"/>
        <v>1.3835988124644825</v>
      </c>
    </row>
    <row r="86" spans="2:6" x14ac:dyDescent="0.3">
      <c r="B86" s="61" t="s">
        <v>108</v>
      </c>
      <c r="C86" s="15">
        <v>3422082.780999999</v>
      </c>
      <c r="D86" s="10">
        <v>7333408.145800014</v>
      </c>
      <c r="E86" s="11">
        <v>19403683.236900076</v>
      </c>
      <c r="F86" s="57">
        <f t="shared" si="1"/>
        <v>1.6459298120496597</v>
      </c>
    </row>
    <row r="87" spans="2:6" x14ac:dyDescent="0.3">
      <c r="B87" s="61" t="s">
        <v>109</v>
      </c>
      <c r="C87" s="15">
        <v>2272334.3290000013</v>
      </c>
      <c r="D87" s="10">
        <v>6031773.5841999864</v>
      </c>
      <c r="E87" s="11">
        <v>12453548.063099924</v>
      </c>
      <c r="F87" s="57">
        <f t="shared" si="1"/>
        <v>1.0646577477181083</v>
      </c>
    </row>
    <row r="88" spans="2:6" x14ac:dyDescent="0.3">
      <c r="B88" s="61" t="s">
        <v>110</v>
      </c>
      <c r="C88" s="64">
        <v>0.3990459927864331</v>
      </c>
      <c r="D88" s="65">
        <v>0.45130501822214925</v>
      </c>
      <c r="E88" s="71">
        <v>0.39091746378788178</v>
      </c>
      <c r="F88" s="57">
        <f t="shared" si="1"/>
        <v>-0.13380652108003477</v>
      </c>
    </row>
    <row r="89" spans="2:6" x14ac:dyDescent="0.3">
      <c r="B89" s="38" t="s">
        <v>93</v>
      </c>
      <c r="C89" s="15"/>
      <c r="D89" s="10"/>
      <c r="E89" s="11"/>
      <c r="F89" s="57" t="str">
        <f t="shared" si="1"/>
        <v/>
      </c>
    </row>
    <row r="90" spans="2:6" x14ac:dyDescent="0.3">
      <c r="B90" s="61" t="s">
        <v>107</v>
      </c>
      <c r="C90" s="15">
        <v>408770.79</v>
      </c>
      <c r="D90" s="10">
        <v>2792885.74</v>
      </c>
      <c r="E90" s="11">
        <v>5189452.4400000004</v>
      </c>
      <c r="F90" s="57">
        <f t="shared" si="1"/>
        <v>0.85809693739923643</v>
      </c>
    </row>
    <row r="91" spans="2:6" x14ac:dyDescent="0.3">
      <c r="B91" s="61" t="s">
        <v>108</v>
      </c>
      <c r="C91" s="15">
        <v>255779.54029999994</v>
      </c>
      <c r="D91" s="10">
        <v>1670190.6478000097</v>
      </c>
      <c r="E91" s="11">
        <v>2980742.9290000112</v>
      </c>
      <c r="F91" s="57">
        <f t="shared" si="1"/>
        <v>0.78467226656206757</v>
      </c>
    </row>
    <row r="92" spans="2:6" x14ac:dyDescent="0.3">
      <c r="B92" s="61" t="s">
        <v>109</v>
      </c>
      <c r="C92" s="15">
        <v>152991.24970000004</v>
      </c>
      <c r="D92" s="10">
        <v>1122695.0921999905</v>
      </c>
      <c r="E92" s="11">
        <v>2208709.5109999892</v>
      </c>
      <c r="F92" s="57">
        <f t="shared" si="1"/>
        <v>0.96732801839534743</v>
      </c>
    </row>
    <row r="93" spans="2:6" x14ac:dyDescent="0.3">
      <c r="B93" s="61" t="s">
        <v>110</v>
      </c>
      <c r="C93" s="64">
        <v>0.37427148280335798</v>
      </c>
      <c r="D93" s="65">
        <v>0.40198389648406829</v>
      </c>
      <c r="E93" s="71">
        <v>0.42561513696038211</v>
      </c>
      <c r="F93" s="57">
        <f t="shared" si="1"/>
        <v>5.878653518960153E-2</v>
      </c>
    </row>
    <row r="94" spans="2:6" x14ac:dyDescent="0.3">
      <c r="B94" s="38" t="s">
        <v>94</v>
      </c>
      <c r="C94" s="15"/>
      <c r="D94" s="10"/>
      <c r="E94" s="11"/>
      <c r="F94" s="57" t="str">
        <f t="shared" si="1"/>
        <v/>
      </c>
    </row>
    <row r="95" spans="2:6" x14ac:dyDescent="0.3">
      <c r="B95" s="61" t="s">
        <v>107</v>
      </c>
      <c r="C95" s="15">
        <v>747761.23</v>
      </c>
      <c r="D95" s="10">
        <v>3586722.7</v>
      </c>
      <c r="E95" s="11">
        <v>11829546.960000001</v>
      </c>
      <c r="F95" s="57">
        <f t="shared" si="1"/>
        <v>2.2981492993589945</v>
      </c>
    </row>
    <row r="96" spans="2:6" x14ac:dyDescent="0.3">
      <c r="B96" s="61" t="s">
        <v>108</v>
      </c>
      <c r="C96" s="15">
        <v>453982.13500000112</v>
      </c>
      <c r="D96" s="10">
        <v>2290794.0695000002</v>
      </c>
      <c r="E96" s="11">
        <v>6846307.8659000462</v>
      </c>
      <c r="F96" s="57">
        <f t="shared" si="1"/>
        <v>1.9886177710396966</v>
      </c>
    </row>
    <row r="97" spans="2:6" x14ac:dyDescent="0.3">
      <c r="B97" s="61" t="s">
        <v>109</v>
      </c>
      <c r="C97" s="15">
        <v>293779.09499999887</v>
      </c>
      <c r="D97" s="10">
        <v>1295928.6305</v>
      </c>
      <c r="E97" s="11">
        <v>4983239.0940999547</v>
      </c>
      <c r="F97" s="57">
        <f t="shared" si="1"/>
        <v>2.8453036508478888</v>
      </c>
    </row>
    <row r="98" spans="2:6" x14ac:dyDescent="0.3">
      <c r="B98" s="61" t="s">
        <v>110</v>
      </c>
      <c r="C98" s="64">
        <v>0.39287821193938988</v>
      </c>
      <c r="D98" s="65">
        <v>0.36131274673115932</v>
      </c>
      <c r="E98" s="71">
        <v>0.42125358739012558</v>
      </c>
      <c r="F98" s="57">
        <f t="shared" si="1"/>
        <v>0.16589738723933323</v>
      </c>
    </row>
    <row r="99" spans="2:6" x14ac:dyDescent="0.3">
      <c r="B99" s="38" t="s">
        <v>95</v>
      </c>
      <c r="C99" s="15"/>
      <c r="D99" s="10"/>
      <c r="E99" s="11"/>
      <c r="F99" s="57" t="str">
        <f t="shared" si="1"/>
        <v/>
      </c>
    </row>
    <row r="100" spans="2:6" x14ac:dyDescent="0.3">
      <c r="B100" s="61" t="s">
        <v>107</v>
      </c>
      <c r="C100" s="15">
        <v>12804937.970000001</v>
      </c>
      <c r="D100" s="10">
        <v>17283549.059999999</v>
      </c>
      <c r="E100" s="11">
        <v>48965337.950000003</v>
      </c>
      <c r="F100" s="57">
        <f t="shared" si="1"/>
        <v>1.8330603731916626</v>
      </c>
    </row>
    <row r="101" spans="2:6" x14ac:dyDescent="0.3">
      <c r="B101" s="61" t="s">
        <v>108</v>
      </c>
      <c r="C101" s="15">
        <v>6717907.2639999911</v>
      </c>
      <c r="D101" s="10">
        <v>12130354.606599981</v>
      </c>
      <c r="E101" s="11">
        <v>31375574.066199984</v>
      </c>
      <c r="F101" s="57">
        <f t="shared" si="1"/>
        <v>1.5865339541787931</v>
      </c>
    </row>
    <row r="102" spans="2:6" x14ac:dyDescent="0.3">
      <c r="B102" s="61" t="s">
        <v>109</v>
      </c>
      <c r="C102" s="15">
        <v>6087030.7060000096</v>
      </c>
      <c r="D102" s="10">
        <v>5153194.4534000177</v>
      </c>
      <c r="E102" s="11">
        <v>17589763.883800019</v>
      </c>
      <c r="F102" s="57">
        <f t="shared" si="1"/>
        <v>2.4133708795317239</v>
      </c>
    </row>
    <row r="103" spans="2:6" x14ac:dyDescent="0.3">
      <c r="B103" s="61" t="s">
        <v>110</v>
      </c>
      <c r="C103" s="64">
        <v>0.47536588777399669</v>
      </c>
      <c r="D103" s="65">
        <v>0.29815603470737728</v>
      </c>
      <c r="E103" s="71">
        <v>0.35922888762171851</v>
      </c>
      <c r="F103" s="57">
        <f t="shared" si="1"/>
        <v>0.20483520641895003</v>
      </c>
    </row>
    <row r="104" spans="2:6" x14ac:dyDescent="0.3">
      <c r="B104" s="38" t="s">
        <v>96</v>
      </c>
      <c r="C104" s="15"/>
      <c r="D104" s="10"/>
      <c r="E104" s="11"/>
      <c r="F104" s="57" t="str">
        <f t="shared" si="1"/>
        <v/>
      </c>
    </row>
    <row r="105" spans="2:6" x14ac:dyDescent="0.3">
      <c r="B105" s="61" t="s">
        <v>107</v>
      </c>
      <c r="C105" s="15"/>
      <c r="D105" s="10">
        <v>1773783.69</v>
      </c>
      <c r="E105" s="11">
        <v>12618989.83</v>
      </c>
      <c r="F105" s="57">
        <f t="shared" si="1"/>
        <v>6.1141649915610623</v>
      </c>
    </row>
    <row r="106" spans="2:6" x14ac:dyDescent="0.3">
      <c r="B106" s="61" t="s">
        <v>108</v>
      </c>
      <c r="C106" s="15"/>
      <c r="D106" s="10">
        <v>1105532.2399999988</v>
      </c>
      <c r="E106" s="11">
        <v>8437890.9783999883</v>
      </c>
      <c r="F106" s="57">
        <f t="shared" si="1"/>
        <v>6.6324241601493208</v>
      </c>
    </row>
    <row r="107" spans="2:6" x14ac:dyDescent="0.3">
      <c r="B107" s="61" t="s">
        <v>109</v>
      </c>
      <c r="C107" s="15"/>
      <c r="D107" s="10">
        <v>668251.45000000112</v>
      </c>
      <c r="E107" s="11">
        <v>4181098.8516000118</v>
      </c>
      <c r="F107" s="57">
        <f t="shared" si="1"/>
        <v>5.2567748286966003</v>
      </c>
    </row>
    <row r="108" spans="2:6" x14ac:dyDescent="0.3">
      <c r="B108" s="61" t="s">
        <v>110</v>
      </c>
      <c r="C108" s="64"/>
      <c r="D108" s="65">
        <v>0.37673784789395665</v>
      </c>
      <c r="E108" s="71">
        <v>0.33133387917153206</v>
      </c>
      <c r="F108" s="57">
        <f t="shared" si="1"/>
        <v>-0.12051873464862173</v>
      </c>
    </row>
    <row r="109" spans="2:6" x14ac:dyDescent="0.3">
      <c r="B109" s="38" t="s">
        <v>97</v>
      </c>
      <c r="C109" s="15"/>
      <c r="D109" s="10"/>
      <c r="E109" s="11"/>
      <c r="F109" s="57" t="str">
        <f t="shared" si="1"/>
        <v/>
      </c>
    </row>
    <row r="110" spans="2:6" x14ac:dyDescent="0.3">
      <c r="B110" s="61" t="s">
        <v>107</v>
      </c>
      <c r="C110" s="15">
        <v>53347.12</v>
      </c>
      <c r="D110" s="10">
        <v>226086.88</v>
      </c>
      <c r="E110" s="11">
        <v>1767821.3</v>
      </c>
      <c r="F110" s="57">
        <f t="shared" si="1"/>
        <v>6.8192122426564517</v>
      </c>
    </row>
    <row r="111" spans="2:6" x14ac:dyDescent="0.3">
      <c r="B111" s="61" t="s">
        <v>108</v>
      </c>
      <c r="C111" s="15">
        <v>32923.616599999979</v>
      </c>
      <c r="D111" s="10">
        <v>126476.11149999998</v>
      </c>
      <c r="E111" s="11">
        <v>1056831.3793000036</v>
      </c>
      <c r="F111" s="57">
        <f t="shared" si="1"/>
        <v>7.3559762137374367</v>
      </c>
    </row>
    <row r="112" spans="2:6" x14ac:dyDescent="0.3">
      <c r="B112" s="61" t="s">
        <v>109</v>
      </c>
      <c r="C112" s="15">
        <v>20423.503400000023</v>
      </c>
      <c r="D112" s="10">
        <v>99610.76850000002</v>
      </c>
      <c r="E112" s="11">
        <v>710989.92069999641</v>
      </c>
      <c r="F112" s="57">
        <f t="shared" si="1"/>
        <v>6.1376813110321127</v>
      </c>
    </row>
    <row r="113" spans="2:6" x14ac:dyDescent="0.3">
      <c r="B113" s="61" t="s">
        <v>110</v>
      </c>
      <c r="C113" s="64">
        <v>0.38284172416430395</v>
      </c>
      <c r="D113" s="65">
        <v>0.44058624056380458</v>
      </c>
      <c r="E113" s="71">
        <v>0.40218427094412562</v>
      </c>
      <c r="F113" s="57">
        <f t="shared" si="1"/>
        <v>-8.7161073324798166E-2</v>
      </c>
    </row>
    <row r="114" spans="2:6" x14ac:dyDescent="0.3">
      <c r="B114" s="38" t="s">
        <v>98</v>
      </c>
      <c r="C114" s="15"/>
      <c r="D114" s="10"/>
      <c r="E114" s="11"/>
      <c r="F114" s="57" t="str">
        <f t="shared" si="1"/>
        <v/>
      </c>
    </row>
    <row r="115" spans="2:6" x14ac:dyDescent="0.3">
      <c r="B115" s="61" t="s">
        <v>107</v>
      </c>
      <c r="C115" s="15">
        <v>1998158.57</v>
      </c>
      <c r="D115" s="10">
        <v>8078947.71</v>
      </c>
      <c r="E115" s="11">
        <v>34152244.240000002</v>
      </c>
      <c r="F115" s="57">
        <f t="shared" si="1"/>
        <v>3.2273134405520247</v>
      </c>
    </row>
    <row r="116" spans="2:6" x14ac:dyDescent="0.3">
      <c r="B116" s="61" t="s">
        <v>108</v>
      </c>
      <c r="C116" s="15">
        <v>1274992.7084999986</v>
      </c>
      <c r="D116" s="10">
        <v>5321915.2184000043</v>
      </c>
      <c r="E116" s="11">
        <v>18739462.579300065</v>
      </c>
      <c r="F116" s="57">
        <f t="shared" si="1"/>
        <v>2.5211877322867142</v>
      </c>
    </row>
    <row r="117" spans="2:6" x14ac:dyDescent="0.3">
      <c r="B117" s="61" t="s">
        <v>109</v>
      </c>
      <c r="C117" s="15">
        <v>723165.86150000151</v>
      </c>
      <c r="D117" s="10">
        <v>2757032.4915999956</v>
      </c>
      <c r="E117" s="11">
        <v>15412781.660699937</v>
      </c>
      <c r="F117" s="57">
        <f t="shared" si="1"/>
        <v>4.5903518393993972</v>
      </c>
    </row>
    <row r="118" spans="2:6" x14ac:dyDescent="0.3">
      <c r="B118" s="61" t="s">
        <v>110</v>
      </c>
      <c r="C118" s="64">
        <v>0.3619161523802395</v>
      </c>
      <c r="D118" s="65">
        <v>0.34126133632321726</v>
      </c>
      <c r="E118" s="71">
        <v>0.45129630581196428</v>
      </c>
      <c r="F118" s="57">
        <f t="shared" si="1"/>
        <v>0.32243608571153848</v>
      </c>
    </row>
    <row r="119" spans="2:6" x14ac:dyDescent="0.3">
      <c r="B119" s="38" t="s">
        <v>99</v>
      </c>
      <c r="C119" s="15"/>
      <c r="D119" s="10"/>
      <c r="E119" s="11"/>
      <c r="F119" s="57" t="str">
        <f t="shared" si="1"/>
        <v/>
      </c>
    </row>
    <row r="120" spans="2:6" x14ac:dyDescent="0.3">
      <c r="B120" s="61" t="s">
        <v>107</v>
      </c>
      <c r="C120" s="15">
        <v>11527649.91</v>
      </c>
      <c r="D120" s="10">
        <v>31921130.43</v>
      </c>
      <c r="E120" s="11">
        <v>87780946.540000007</v>
      </c>
      <c r="F120" s="57">
        <f t="shared" si="1"/>
        <v>1.749932266104901</v>
      </c>
    </row>
    <row r="121" spans="2:6" x14ac:dyDescent="0.3">
      <c r="B121" s="61" t="s">
        <v>108</v>
      </c>
      <c r="C121" s="15">
        <v>7747410.6707000434</v>
      </c>
      <c r="D121" s="10">
        <v>19480356.523699831</v>
      </c>
      <c r="E121" s="11">
        <v>55312877.968700089</v>
      </c>
      <c r="F121" s="57">
        <f t="shared" si="1"/>
        <v>1.8394181544576127</v>
      </c>
    </row>
    <row r="122" spans="2:6" x14ac:dyDescent="0.3">
      <c r="B122" s="61" t="s">
        <v>109</v>
      </c>
      <c r="C122" s="15">
        <v>3780239.2392999567</v>
      </c>
      <c r="D122" s="10">
        <v>12440773.906300168</v>
      </c>
      <c r="E122" s="11">
        <v>32468068.571299918</v>
      </c>
      <c r="F122" s="57">
        <f t="shared" si="1"/>
        <v>1.6098109985631739</v>
      </c>
    </row>
    <row r="123" spans="2:6" x14ac:dyDescent="0.3">
      <c r="B123" s="61" t="s">
        <v>110</v>
      </c>
      <c r="C123" s="68">
        <v>0.3279280051713469</v>
      </c>
      <c r="D123" s="58">
        <v>0.38973475371060562</v>
      </c>
      <c r="E123" s="72">
        <v>0.3698760363275973</v>
      </c>
      <c r="F123" s="57">
        <f t="shared" si="1"/>
        <v>-5.0954443230778024E-2</v>
      </c>
    </row>
    <row r="124" spans="2:6" x14ac:dyDescent="0.3">
      <c r="F124" s="57" t="str">
        <f t="shared" si="1"/>
        <v/>
      </c>
    </row>
    <row r="125" spans="2:6" x14ac:dyDescent="0.3">
      <c r="F125" s="57" t="str">
        <f t="shared" si="1"/>
        <v/>
      </c>
    </row>
    <row r="126" spans="2:6" x14ac:dyDescent="0.3">
      <c r="F126" s="57" t="str">
        <f t="shared" si="1"/>
        <v/>
      </c>
    </row>
    <row r="127" spans="2:6" x14ac:dyDescent="0.3">
      <c r="F127" s="57" t="str">
        <f t="shared" si="1"/>
        <v/>
      </c>
    </row>
    <row r="128" spans="2:6" x14ac:dyDescent="0.3">
      <c r="F128" s="57" t="str">
        <f t="shared" si="1"/>
        <v/>
      </c>
    </row>
    <row r="129" spans="6:6" x14ac:dyDescent="0.3">
      <c r="F129" s="57" t="str">
        <f t="shared" si="1"/>
        <v/>
      </c>
    </row>
    <row r="130" spans="6:6" x14ac:dyDescent="0.3">
      <c r="F130" s="57" t="str">
        <f t="shared" si="1"/>
        <v/>
      </c>
    </row>
    <row r="131" spans="6:6" x14ac:dyDescent="0.3">
      <c r="F131" s="57" t="str">
        <f t="shared" si="1"/>
        <v/>
      </c>
    </row>
    <row r="132" spans="6:6" x14ac:dyDescent="0.3">
      <c r="F132" s="57" t="str">
        <f t="shared" si="1"/>
        <v/>
      </c>
    </row>
    <row r="133" spans="6:6" x14ac:dyDescent="0.3">
      <c r="F133" s="57" t="str">
        <f t="shared" si="1"/>
        <v/>
      </c>
    </row>
    <row r="134" spans="6:6" x14ac:dyDescent="0.3">
      <c r="F134" s="57" t="str">
        <f t="shared" si="1"/>
        <v/>
      </c>
    </row>
    <row r="135" spans="6:6" x14ac:dyDescent="0.3">
      <c r="F135" s="57" t="str">
        <f t="shared" si="1"/>
        <v/>
      </c>
    </row>
    <row r="136" spans="6:6" x14ac:dyDescent="0.3">
      <c r="F136" s="57" t="str">
        <f t="shared" si="1"/>
        <v/>
      </c>
    </row>
    <row r="137" spans="6:6" x14ac:dyDescent="0.3">
      <c r="F137" s="57" t="str">
        <f t="shared" si="1"/>
        <v/>
      </c>
    </row>
    <row r="138" spans="6:6" x14ac:dyDescent="0.3">
      <c r="F138" s="57" t="str">
        <f t="shared" ref="F138:F201" si="2">IFERROR(E138/D138-1,"")</f>
        <v/>
      </c>
    </row>
    <row r="139" spans="6:6" x14ac:dyDescent="0.3">
      <c r="F139" s="57" t="str">
        <f t="shared" si="2"/>
        <v/>
      </c>
    </row>
    <row r="140" spans="6:6" x14ac:dyDescent="0.3">
      <c r="F140" s="57" t="str">
        <f t="shared" si="2"/>
        <v/>
      </c>
    </row>
    <row r="141" spans="6:6" x14ac:dyDescent="0.3">
      <c r="F141" s="57" t="str">
        <f t="shared" si="2"/>
        <v/>
      </c>
    </row>
    <row r="142" spans="6:6" x14ac:dyDescent="0.3">
      <c r="F142" s="57" t="str">
        <f t="shared" si="2"/>
        <v/>
      </c>
    </row>
    <row r="143" spans="6:6" x14ac:dyDescent="0.3">
      <c r="F143" s="57" t="str">
        <f t="shared" si="2"/>
        <v/>
      </c>
    </row>
    <row r="144" spans="6:6" x14ac:dyDescent="0.3">
      <c r="F144" s="57" t="str">
        <f t="shared" si="2"/>
        <v/>
      </c>
    </row>
    <row r="145" spans="6:6" x14ac:dyDescent="0.3">
      <c r="F145" s="57" t="str">
        <f t="shared" si="2"/>
        <v/>
      </c>
    </row>
    <row r="146" spans="6:6" x14ac:dyDescent="0.3">
      <c r="F146" s="57" t="str">
        <f t="shared" si="2"/>
        <v/>
      </c>
    </row>
    <row r="147" spans="6:6" x14ac:dyDescent="0.3">
      <c r="F147" s="57" t="str">
        <f t="shared" si="2"/>
        <v/>
      </c>
    </row>
    <row r="148" spans="6:6" x14ac:dyDescent="0.3">
      <c r="F148" s="57" t="str">
        <f t="shared" si="2"/>
        <v/>
      </c>
    </row>
    <row r="149" spans="6:6" x14ac:dyDescent="0.3">
      <c r="F149" s="57" t="str">
        <f t="shared" si="2"/>
        <v/>
      </c>
    </row>
    <row r="150" spans="6:6" x14ac:dyDescent="0.3">
      <c r="F150" s="57" t="str">
        <f t="shared" si="2"/>
        <v/>
      </c>
    </row>
    <row r="151" spans="6:6" x14ac:dyDescent="0.3">
      <c r="F151" s="57" t="str">
        <f t="shared" si="2"/>
        <v/>
      </c>
    </row>
    <row r="152" spans="6:6" x14ac:dyDescent="0.3">
      <c r="F152" s="57" t="str">
        <f t="shared" si="2"/>
        <v/>
      </c>
    </row>
    <row r="153" spans="6:6" x14ac:dyDescent="0.3">
      <c r="F153" s="57" t="str">
        <f t="shared" si="2"/>
        <v/>
      </c>
    </row>
    <row r="154" spans="6:6" x14ac:dyDescent="0.3">
      <c r="F154" s="57" t="str">
        <f t="shared" si="2"/>
        <v/>
      </c>
    </row>
    <row r="155" spans="6:6" x14ac:dyDescent="0.3">
      <c r="F155" s="57" t="str">
        <f t="shared" si="2"/>
        <v/>
      </c>
    </row>
    <row r="156" spans="6:6" x14ac:dyDescent="0.3">
      <c r="F156" s="57" t="str">
        <f t="shared" si="2"/>
        <v/>
      </c>
    </row>
    <row r="157" spans="6:6" x14ac:dyDescent="0.3">
      <c r="F157" s="57" t="str">
        <f t="shared" si="2"/>
        <v/>
      </c>
    </row>
    <row r="158" spans="6:6" x14ac:dyDescent="0.3">
      <c r="F158" s="57" t="str">
        <f t="shared" si="2"/>
        <v/>
      </c>
    </row>
    <row r="159" spans="6:6" x14ac:dyDescent="0.3">
      <c r="F159" s="57" t="str">
        <f t="shared" si="2"/>
        <v/>
      </c>
    </row>
    <row r="160" spans="6:6" x14ac:dyDescent="0.3">
      <c r="F160" s="57" t="str">
        <f t="shared" si="2"/>
        <v/>
      </c>
    </row>
    <row r="161" spans="6:6" x14ac:dyDescent="0.3">
      <c r="F161" s="57" t="str">
        <f t="shared" si="2"/>
        <v/>
      </c>
    </row>
    <row r="162" spans="6:6" x14ac:dyDescent="0.3">
      <c r="F162" s="57" t="str">
        <f t="shared" si="2"/>
        <v/>
      </c>
    </row>
    <row r="163" spans="6:6" x14ac:dyDescent="0.3">
      <c r="F163" s="57" t="str">
        <f t="shared" si="2"/>
        <v/>
      </c>
    </row>
    <row r="164" spans="6:6" x14ac:dyDescent="0.3">
      <c r="F164" s="57" t="str">
        <f t="shared" si="2"/>
        <v/>
      </c>
    </row>
    <row r="165" spans="6:6" x14ac:dyDescent="0.3">
      <c r="F165" s="57" t="str">
        <f t="shared" si="2"/>
        <v/>
      </c>
    </row>
    <row r="166" spans="6:6" x14ac:dyDescent="0.3">
      <c r="F166" s="57" t="str">
        <f t="shared" si="2"/>
        <v/>
      </c>
    </row>
    <row r="167" spans="6:6" x14ac:dyDescent="0.3">
      <c r="F167" s="57" t="str">
        <f t="shared" si="2"/>
        <v/>
      </c>
    </row>
    <row r="168" spans="6:6" x14ac:dyDescent="0.3">
      <c r="F168" s="57" t="str">
        <f t="shared" si="2"/>
        <v/>
      </c>
    </row>
    <row r="169" spans="6:6" x14ac:dyDescent="0.3">
      <c r="F169" s="57" t="str">
        <f t="shared" si="2"/>
        <v/>
      </c>
    </row>
    <row r="170" spans="6:6" x14ac:dyDescent="0.3">
      <c r="F170" s="57" t="str">
        <f t="shared" si="2"/>
        <v/>
      </c>
    </row>
    <row r="171" spans="6:6" x14ac:dyDescent="0.3">
      <c r="F171" s="57" t="str">
        <f t="shared" si="2"/>
        <v/>
      </c>
    </row>
    <row r="172" spans="6:6" x14ac:dyDescent="0.3">
      <c r="F172" s="57" t="str">
        <f t="shared" si="2"/>
        <v/>
      </c>
    </row>
    <row r="173" spans="6:6" x14ac:dyDescent="0.3">
      <c r="F173" s="57" t="str">
        <f t="shared" si="2"/>
        <v/>
      </c>
    </row>
    <row r="174" spans="6:6" x14ac:dyDescent="0.3">
      <c r="F174" s="57" t="str">
        <f t="shared" si="2"/>
        <v/>
      </c>
    </row>
    <row r="175" spans="6:6" x14ac:dyDescent="0.3">
      <c r="F175" s="57" t="str">
        <f t="shared" si="2"/>
        <v/>
      </c>
    </row>
    <row r="176" spans="6:6" x14ac:dyDescent="0.3">
      <c r="F176" s="57" t="str">
        <f t="shared" si="2"/>
        <v/>
      </c>
    </row>
    <row r="177" spans="6:6" x14ac:dyDescent="0.3">
      <c r="F177" s="57" t="str">
        <f t="shared" si="2"/>
        <v/>
      </c>
    </row>
    <row r="178" spans="6:6" x14ac:dyDescent="0.3">
      <c r="F178" s="57" t="str">
        <f t="shared" si="2"/>
        <v/>
      </c>
    </row>
    <row r="179" spans="6:6" x14ac:dyDescent="0.3">
      <c r="F179" s="57" t="str">
        <f t="shared" si="2"/>
        <v/>
      </c>
    </row>
    <row r="180" spans="6:6" x14ac:dyDescent="0.3">
      <c r="F180" s="57" t="str">
        <f t="shared" si="2"/>
        <v/>
      </c>
    </row>
    <row r="181" spans="6:6" x14ac:dyDescent="0.3">
      <c r="F181" s="57" t="str">
        <f t="shared" si="2"/>
        <v/>
      </c>
    </row>
    <row r="182" spans="6:6" x14ac:dyDescent="0.3">
      <c r="F182" s="57" t="str">
        <f t="shared" si="2"/>
        <v/>
      </c>
    </row>
    <row r="183" spans="6:6" x14ac:dyDescent="0.3">
      <c r="F183" s="57" t="str">
        <f t="shared" si="2"/>
        <v/>
      </c>
    </row>
    <row r="184" spans="6:6" x14ac:dyDescent="0.3">
      <c r="F184" s="57" t="str">
        <f t="shared" si="2"/>
        <v/>
      </c>
    </row>
    <row r="185" spans="6:6" x14ac:dyDescent="0.3">
      <c r="F185" s="57" t="str">
        <f t="shared" si="2"/>
        <v/>
      </c>
    </row>
    <row r="186" spans="6:6" x14ac:dyDescent="0.3">
      <c r="F186" s="57" t="str">
        <f t="shared" si="2"/>
        <v/>
      </c>
    </row>
    <row r="187" spans="6:6" x14ac:dyDescent="0.3">
      <c r="F187" s="57" t="str">
        <f t="shared" si="2"/>
        <v/>
      </c>
    </row>
    <row r="188" spans="6:6" x14ac:dyDescent="0.3">
      <c r="F188" s="57" t="str">
        <f t="shared" si="2"/>
        <v/>
      </c>
    </row>
    <row r="189" spans="6:6" x14ac:dyDescent="0.3">
      <c r="F189" s="57" t="str">
        <f t="shared" si="2"/>
        <v/>
      </c>
    </row>
    <row r="190" spans="6:6" x14ac:dyDescent="0.3">
      <c r="F190" s="57" t="str">
        <f t="shared" si="2"/>
        <v/>
      </c>
    </row>
    <row r="191" spans="6:6" x14ac:dyDescent="0.3">
      <c r="F191" s="57" t="str">
        <f t="shared" si="2"/>
        <v/>
      </c>
    </row>
    <row r="192" spans="6:6" x14ac:dyDescent="0.3">
      <c r="F192" s="57" t="str">
        <f t="shared" si="2"/>
        <v/>
      </c>
    </row>
    <row r="193" spans="6:6" x14ac:dyDescent="0.3">
      <c r="F193" s="57" t="str">
        <f t="shared" si="2"/>
        <v/>
      </c>
    </row>
    <row r="194" spans="6:6" x14ac:dyDescent="0.3">
      <c r="F194" s="57" t="str">
        <f t="shared" si="2"/>
        <v/>
      </c>
    </row>
    <row r="195" spans="6:6" x14ac:dyDescent="0.3">
      <c r="F195" s="57" t="str">
        <f t="shared" si="2"/>
        <v/>
      </c>
    </row>
    <row r="196" spans="6:6" x14ac:dyDescent="0.3">
      <c r="F196" s="57" t="str">
        <f t="shared" si="2"/>
        <v/>
      </c>
    </row>
    <row r="197" spans="6:6" x14ac:dyDescent="0.3">
      <c r="F197" s="57" t="str">
        <f t="shared" si="2"/>
        <v/>
      </c>
    </row>
    <row r="198" spans="6:6" x14ac:dyDescent="0.3">
      <c r="F198" s="57" t="str">
        <f t="shared" si="2"/>
        <v/>
      </c>
    </row>
    <row r="199" spans="6:6" x14ac:dyDescent="0.3">
      <c r="F199" s="57" t="str">
        <f t="shared" si="2"/>
        <v/>
      </c>
    </row>
    <row r="200" spans="6:6" x14ac:dyDescent="0.3">
      <c r="F200" s="57" t="str">
        <f t="shared" si="2"/>
        <v/>
      </c>
    </row>
    <row r="201" spans="6:6" x14ac:dyDescent="0.3">
      <c r="F201" s="57" t="str">
        <f t="shared" si="2"/>
        <v/>
      </c>
    </row>
    <row r="202" spans="6:6" x14ac:dyDescent="0.3">
      <c r="F202" s="57" t="str">
        <f t="shared" ref="F202:F265" si="3">IFERROR(E202/D202-1,"")</f>
        <v/>
      </c>
    </row>
    <row r="203" spans="6:6" x14ac:dyDescent="0.3">
      <c r="F203" s="57" t="str">
        <f t="shared" si="3"/>
        <v/>
      </c>
    </row>
    <row r="204" spans="6:6" x14ac:dyDescent="0.3">
      <c r="F204" s="57" t="str">
        <f t="shared" si="3"/>
        <v/>
      </c>
    </row>
    <row r="205" spans="6:6" x14ac:dyDescent="0.3">
      <c r="F205" s="57" t="str">
        <f t="shared" si="3"/>
        <v/>
      </c>
    </row>
    <row r="206" spans="6:6" x14ac:dyDescent="0.3">
      <c r="F206" s="57" t="str">
        <f t="shared" si="3"/>
        <v/>
      </c>
    </row>
    <row r="207" spans="6:6" x14ac:dyDescent="0.3">
      <c r="F207" s="57" t="str">
        <f t="shared" si="3"/>
        <v/>
      </c>
    </row>
    <row r="208" spans="6:6" x14ac:dyDescent="0.3">
      <c r="F208" s="57" t="str">
        <f t="shared" si="3"/>
        <v/>
      </c>
    </row>
    <row r="209" spans="6:6" x14ac:dyDescent="0.3">
      <c r="F209" s="57" t="str">
        <f t="shared" si="3"/>
        <v/>
      </c>
    </row>
    <row r="210" spans="6:6" x14ac:dyDescent="0.3">
      <c r="F210" s="57" t="str">
        <f t="shared" si="3"/>
        <v/>
      </c>
    </row>
    <row r="211" spans="6:6" x14ac:dyDescent="0.3">
      <c r="F211" s="57" t="str">
        <f t="shared" si="3"/>
        <v/>
      </c>
    </row>
    <row r="212" spans="6:6" x14ac:dyDescent="0.3">
      <c r="F212" s="57" t="str">
        <f t="shared" si="3"/>
        <v/>
      </c>
    </row>
    <row r="213" spans="6:6" x14ac:dyDescent="0.3">
      <c r="F213" s="57" t="str">
        <f t="shared" si="3"/>
        <v/>
      </c>
    </row>
    <row r="214" spans="6:6" x14ac:dyDescent="0.3">
      <c r="F214" s="57" t="str">
        <f t="shared" si="3"/>
        <v/>
      </c>
    </row>
    <row r="215" spans="6:6" x14ac:dyDescent="0.3">
      <c r="F215" s="57" t="str">
        <f t="shared" si="3"/>
        <v/>
      </c>
    </row>
    <row r="216" spans="6:6" x14ac:dyDescent="0.3">
      <c r="F216" s="57" t="str">
        <f t="shared" si="3"/>
        <v/>
      </c>
    </row>
    <row r="217" spans="6:6" x14ac:dyDescent="0.3">
      <c r="F217" s="57" t="str">
        <f t="shared" si="3"/>
        <v/>
      </c>
    </row>
    <row r="218" spans="6:6" x14ac:dyDescent="0.3">
      <c r="F218" s="57" t="str">
        <f t="shared" si="3"/>
        <v/>
      </c>
    </row>
    <row r="219" spans="6:6" x14ac:dyDescent="0.3">
      <c r="F219" s="57" t="str">
        <f t="shared" si="3"/>
        <v/>
      </c>
    </row>
    <row r="220" spans="6:6" x14ac:dyDescent="0.3">
      <c r="F220" s="57" t="str">
        <f t="shared" si="3"/>
        <v/>
      </c>
    </row>
    <row r="221" spans="6:6" x14ac:dyDescent="0.3">
      <c r="F221" s="57" t="str">
        <f t="shared" si="3"/>
        <v/>
      </c>
    </row>
    <row r="222" spans="6:6" x14ac:dyDescent="0.3">
      <c r="F222" s="57" t="str">
        <f t="shared" si="3"/>
        <v/>
      </c>
    </row>
    <row r="223" spans="6:6" x14ac:dyDescent="0.3">
      <c r="F223" s="57" t="str">
        <f t="shared" si="3"/>
        <v/>
      </c>
    </row>
    <row r="224" spans="6:6" x14ac:dyDescent="0.3">
      <c r="F224" s="57" t="str">
        <f t="shared" si="3"/>
        <v/>
      </c>
    </row>
    <row r="225" spans="6:6" x14ac:dyDescent="0.3">
      <c r="F225" s="57" t="str">
        <f t="shared" si="3"/>
        <v/>
      </c>
    </row>
    <row r="226" spans="6:6" x14ac:dyDescent="0.3">
      <c r="F226" s="57" t="str">
        <f t="shared" si="3"/>
        <v/>
      </c>
    </row>
    <row r="227" spans="6:6" x14ac:dyDescent="0.3">
      <c r="F227" s="57" t="str">
        <f t="shared" si="3"/>
        <v/>
      </c>
    </row>
    <row r="228" spans="6:6" x14ac:dyDescent="0.3">
      <c r="F228" s="57" t="str">
        <f t="shared" si="3"/>
        <v/>
      </c>
    </row>
    <row r="229" spans="6:6" x14ac:dyDescent="0.3">
      <c r="F229" s="57" t="str">
        <f t="shared" si="3"/>
        <v/>
      </c>
    </row>
    <row r="230" spans="6:6" x14ac:dyDescent="0.3">
      <c r="F230" s="57" t="str">
        <f t="shared" si="3"/>
        <v/>
      </c>
    </row>
    <row r="231" spans="6:6" x14ac:dyDescent="0.3">
      <c r="F231" s="57" t="str">
        <f t="shared" si="3"/>
        <v/>
      </c>
    </row>
    <row r="232" spans="6:6" x14ac:dyDescent="0.3">
      <c r="F232" s="57" t="str">
        <f t="shared" si="3"/>
        <v/>
      </c>
    </row>
    <row r="233" spans="6:6" x14ac:dyDescent="0.3">
      <c r="F233" s="57" t="str">
        <f t="shared" si="3"/>
        <v/>
      </c>
    </row>
    <row r="234" spans="6:6" x14ac:dyDescent="0.3">
      <c r="F234" s="57" t="str">
        <f t="shared" si="3"/>
        <v/>
      </c>
    </row>
    <row r="235" spans="6:6" x14ac:dyDescent="0.3">
      <c r="F235" s="57" t="str">
        <f t="shared" si="3"/>
        <v/>
      </c>
    </row>
    <row r="236" spans="6:6" x14ac:dyDescent="0.3">
      <c r="F236" s="57" t="str">
        <f t="shared" si="3"/>
        <v/>
      </c>
    </row>
    <row r="237" spans="6:6" x14ac:dyDescent="0.3">
      <c r="F237" s="57" t="str">
        <f t="shared" si="3"/>
        <v/>
      </c>
    </row>
    <row r="238" spans="6:6" x14ac:dyDescent="0.3">
      <c r="F238" s="57" t="str">
        <f t="shared" si="3"/>
        <v/>
      </c>
    </row>
    <row r="239" spans="6:6" x14ac:dyDescent="0.3">
      <c r="F239" s="57" t="str">
        <f t="shared" si="3"/>
        <v/>
      </c>
    </row>
    <row r="240" spans="6:6" x14ac:dyDescent="0.3">
      <c r="F240" s="57" t="str">
        <f t="shared" si="3"/>
        <v/>
      </c>
    </row>
    <row r="241" spans="6:6" x14ac:dyDescent="0.3">
      <c r="F241" s="57" t="str">
        <f t="shared" si="3"/>
        <v/>
      </c>
    </row>
    <row r="242" spans="6:6" x14ac:dyDescent="0.3">
      <c r="F242" s="57" t="str">
        <f t="shared" si="3"/>
        <v/>
      </c>
    </row>
    <row r="243" spans="6:6" x14ac:dyDescent="0.3">
      <c r="F243" s="57" t="str">
        <f t="shared" si="3"/>
        <v/>
      </c>
    </row>
    <row r="244" spans="6:6" x14ac:dyDescent="0.3">
      <c r="F244" s="57" t="str">
        <f t="shared" si="3"/>
        <v/>
      </c>
    </row>
    <row r="245" spans="6:6" x14ac:dyDescent="0.3">
      <c r="F245" s="57" t="str">
        <f t="shared" si="3"/>
        <v/>
      </c>
    </row>
    <row r="246" spans="6:6" x14ac:dyDescent="0.3">
      <c r="F246" s="57" t="str">
        <f t="shared" si="3"/>
        <v/>
      </c>
    </row>
    <row r="247" spans="6:6" x14ac:dyDescent="0.3">
      <c r="F247" s="57" t="str">
        <f t="shared" si="3"/>
        <v/>
      </c>
    </row>
    <row r="248" spans="6:6" x14ac:dyDescent="0.3">
      <c r="F248" s="57" t="str">
        <f t="shared" si="3"/>
        <v/>
      </c>
    </row>
    <row r="249" spans="6:6" x14ac:dyDescent="0.3">
      <c r="F249" s="57" t="str">
        <f t="shared" si="3"/>
        <v/>
      </c>
    </row>
    <row r="250" spans="6:6" x14ac:dyDescent="0.3">
      <c r="F250" s="57" t="str">
        <f t="shared" si="3"/>
        <v/>
      </c>
    </row>
    <row r="251" spans="6:6" x14ac:dyDescent="0.3">
      <c r="F251" s="57" t="str">
        <f t="shared" si="3"/>
        <v/>
      </c>
    </row>
    <row r="252" spans="6:6" x14ac:dyDescent="0.3">
      <c r="F252" s="57" t="str">
        <f t="shared" si="3"/>
        <v/>
      </c>
    </row>
    <row r="253" spans="6:6" x14ac:dyDescent="0.3">
      <c r="F253" s="57" t="str">
        <f t="shared" si="3"/>
        <v/>
      </c>
    </row>
    <row r="254" spans="6:6" x14ac:dyDescent="0.3">
      <c r="F254" s="57" t="str">
        <f t="shared" si="3"/>
        <v/>
      </c>
    </row>
    <row r="255" spans="6:6" x14ac:dyDescent="0.3">
      <c r="F255" s="57" t="str">
        <f t="shared" si="3"/>
        <v/>
      </c>
    </row>
    <row r="256" spans="6:6" x14ac:dyDescent="0.3">
      <c r="F256" s="57" t="str">
        <f t="shared" si="3"/>
        <v/>
      </c>
    </row>
    <row r="257" spans="6:6" x14ac:dyDescent="0.3">
      <c r="F257" s="57" t="str">
        <f t="shared" si="3"/>
        <v/>
      </c>
    </row>
    <row r="258" spans="6:6" x14ac:dyDescent="0.3">
      <c r="F258" s="57" t="str">
        <f t="shared" si="3"/>
        <v/>
      </c>
    </row>
    <row r="259" spans="6:6" x14ac:dyDescent="0.3">
      <c r="F259" s="57" t="str">
        <f t="shared" si="3"/>
        <v/>
      </c>
    </row>
    <row r="260" spans="6:6" x14ac:dyDescent="0.3">
      <c r="F260" s="57" t="str">
        <f t="shared" si="3"/>
        <v/>
      </c>
    </row>
    <row r="261" spans="6:6" x14ac:dyDescent="0.3">
      <c r="F261" s="57" t="str">
        <f t="shared" si="3"/>
        <v/>
      </c>
    </row>
    <row r="262" spans="6:6" x14ac:dyDescent="0.3">
      <c r="F262" s="57" t="str">
        <f t="shared" si="3"/>
        <v/>
      </c>
    </row>
    <row r="263" spans="6:6" x14ac:dyDescent="0.3">
      <c r="F263" s="57" t="str">
        <f t="shared" si="3"/>
        <v/>
      </c>
    </row>
    <row r="264" spans="6:6" x14ac:dyDescent="0.3">
      <c r="F264" s="57" t="str">
        <f t="shared" si="3"/>
        <v/>
      </c>
    </row>
    <row r="265" spans="6:6" x14ac:dyDescent="0.3">
      <c r="F265" s="57" t="str">
        <f t="shared" si="3"/>
        <v/>
      </c>
    </row>
    <row r="266" spans="6:6" x14ac:dyDescent="0.3">
      <c r="F266" s="57" t="str">
        <f t="shared" ref="F266:F314" si="4">IFERROR(E266/D266-1,"")</f>
        <v/>
      </c>
    </row>
    <row r="267" spans="6:6" x14ac:dyDescent="0.3">
      <c r="F267" s="57" t="str">
        <f t="shared" si="4"/>
        <v/>
      </c>
    </row>
    <row r="268" spans="6:6" x14ac:dyDescent="0.3">
      <c r="F268" s="57" t="str">
        <f t="shared" si="4"/>
        <v/>
      </c>
    </row>
    <row r="269" spans="6:6" x14ac:dyDescent="0.3">
      <c r="F269" s="57" t="str">
        <f t="shared" si="4"/>
        <v/>
      </c>
    </row>
    <row r="270" spans="6:6" x14ac:dyDescent="0.3">
      <c r="F270" s="57" t="str">
        <f t="shared" si="4"/>
        <v/>
      </c>
    </row>
    <row r="271" spans="6:6" x14ac:dyDescent="0.3">
      <c r="F271" s="57" t="str">
        <f t="shared" si="4"/>
        <v/>
      </c>
    </row>
    <row r="272" spans="6:6" x14ac:dyDescent="0.3">
      <c r="F272" s="57" t="str">
        <f t="shared" si="4"/>
        <v/>
      </c>
    </row>
    <row r="273" spans="6:6" x14ac:dyDescent="0.3">
      <c r="F273" s="57" t="str">
        <f t="shared" si="4"/>
        <v/>
      </c>
    </row>
    <row r="274" spans="6:6" x14ac:dyDescent="0.3">
      <c r="F274" s="57" t="str">
        <f t="shared" si="4"/>
        <v/>
      </c>
    </row>
    <row r="275" spans="6:6" x14ac:dyDescent="0.3">
      <c r="F275" s="57" t="str">
        <f t="shared" si="4"/>
        <v/>
      </c>
    </row>
    <row r="276" spans="6:6" x14ac:dyDescent="0.3">
      <c r="F276" s="57" t="str">
        <f t="shared" si="4"/>
        <v/>
      </c>
    </row>
    <row r="277" spans="6:6" x14ac:dyDescent="0.3">
      <c r="F277" s="57" t="str">
        <f t="shared" si="4"/>
        <v/>
      </c>
    </row>
    <row r="278" spans="6:6" x14ac:dyDescent="0.3">
      <c r="F278" s="57" t="str">
        <f t="shared" si="4"/>
        <v/>
      </c>
    </row>
    <row r="279" spans="6:6" x14ac:dyDescent="0.3">
      <c r="F279" s="57" t="str">
        <f t="shared" si="4"/>
        <v/>
      </c>
    </row>
    <row r="280" spans="6:6" x14ac:dyDescent="0.3">
      <c r="F280" s="57" t="str">
        <f t="shared" si="4"/>
        <v/>
      </c>
    </row>
    <row r="281" spans="6:6" x14ac:dyDescent="0.3">
      <c r="F281" s="57" t="str">
        <f t="shared" si="4"/>
        <v/>
      </c>
    </row>
    <row r="282" spans="6:6" x14ac:dyDescent="0.3">
      <c r="F282" s="57" t="str">
        <f t="shared" si="4"/>
        <v/>
      </c>
    </row>
    <row r="283" spans="6:6" x14ac:dyDescent="0.3">
      <c r="F283" s="57" t="str">
        <f t="shared" si="4"/>
        <v/>
      </c>
    </row>
    <row r="284" spans="6:6" x14ac:dyDescent="0.3">
      <c r="F284" s="57" t="str">
        <f t="shared" si="4"/>
        <v/>
      </c>
    </row>
    <row r="285" spans="6:6" x14ac:dyDescent="0.3">
      <c r="F285" s="57" t="str">
        <f t="shared" si="4"/>
        <v/>
      </c>
    </row>
    <row r="286" spans="6:6" x14ac:dyDescent="0.3">
      <c r="F286" s="57" t="str">
        <f t="shared" si="4"/>
        <v/>
      </c>
    </row>
    <row r="287" spans="6:6" x14ac:dyDescent="0.3">
      <c r="F287" s="57" t="str">
        <f t="shared" si="4"/>
        <v/>
      </c>
    </row>
    <row r="288" spans="6:6" x14ac:dyDescent="0.3">
      <c r="F288" s="57" t="str">
        <f t="shared" si="4"/>
        <v/>
      </c>
    </row>
    <row r="289" spans="6:6" x14ac:dyDescent="0.3">
      <c r="F289" s="57" t="str">
        <f t="shared" si="4"/>
        <v/>
      </c>
    </row>
    <row r="290" spans="6:6" x14ac:dyDescent="0.3">
      <c r="F290" s="57" t="str">
        <f t="shared" si="4"/>
        <v/>
      </c>
    </row>
    <row r="291" spans="6:6" x14ac:dyDescent="0.3">
      <c r="F291" s="57" t="str">
        <f t="shared" si="4"/>
        <v/>
      </c>
    </row>
    <row r="292" spans="6:6" x14ac:dyDescent="0.3">
      <c r="F292" s="57" t="str">
        <f t="shared" si="4"/>
        <v/>
      </c>
    </row>
    <row r="293" spans="6:6" x14ac:dyDescent="0.3">
      <c r="F293" s="57" t="str">
        <f t="shared" si="4"/>
        <v/>
      </c>
    </row>
    <row r="294" spans="6:6" x14ac:dyDescent="0.3">
      <c r="F294" s="57" t="str">
        <f t="shared" si="4"/>
        <v/>
      </c>
    </row>
    <row r="295" spans="6:6" x14ac:dyDescent="0.3">
      <c r="F295" s="57" t="str">
        <f t="shared" si="4"/>
        <v/>
      </c>
    </row>
    <row r="296" spans="6:6" x14ac:dyDescent="0.3">
      <c r="F296" s="57" t="str">
        <f t="shared" si="4"/>
        <v/>
      </c>
    </row>
    <row r="297" spans="6:6" x14ac:dyDescent="0.3">
      <c r="F297" s="57" t="str">
        <f t="shared" si="4"/>
        <v/>
      </c>
    </row>
    <row r="298" spans="6:6" x14ac:dyDescent="0.3">
      <c r="F298" s="57" t="str">
        <f t="shared" si="4"/>
        <v/>
      </c>
    </row>
    <row r="299" spans="6:6" x14ac:dyDescent="0.3">
      <c r="F299" s="57" t="str">
        <f t="shared" si="4"/>
        <v/>
      </c>
    </row>
    <row r="300" spans="6:6" x14ac:dyDescent="0.3">
      <c r="F300" s="57" t="str">
        <f t="shared" si="4"/>
        <v/>
      </c>
    </row>
    <row r="301" spans="6:6" x14ac:dyDescent="0.3">
      <c r="F301" s="57" t="str">
        <f t="shared" si="4"/>
        <v/>
      </c>
    </row>
    <row r="302" spans="6:6" x14ac:dyDescent="0.3">
      <c r="F302" s="57" t="str">
        <f t="shared" si="4"/>
        <v/>
      </c>
    </row>
    <row r="303" spans="6:6" x14ac:dyDescent="0.3">
      <c r="F303" s="57" t="str">
        <f t="shared" si="4"/>
        <v/>
      </c>
    </row>
    <row r="304" spans="6:6" x14ac:dyDescent="0.3">
      <c r="F304" s="57" t="str">
        <f t="shared" si="4"/>
        <v/>
      </c>
    </row>
    <row r="305" spans="6:6" x14ac:dyDescent="0.3">
      <c r="F305" s="57" t="str">
        <f t="shared" si="4"/>
        <v/>
      </c>
    </row>
    <row r="306" spans="6:6" x14ac:dyDescent="0.3">
      <c r="F306" s="57" t="str">
        <f t="shared" si="4"/>
        <v/>
      </c>
    </row>
    <row r="307" spans="6:6" x14ac:dyDescent="0.3">
      <c r="F307" s="57" t="str">
        <f t="shared" si="4"/>
        <v/>
      </c>
    </row>
    <row r="308" spans="6:6" x14ac:dyDescent="0.3">
      <c r="F308" s="57" t="str">
        <f t="shared" si="4"/>
        <v/>
      </c>
    </row>
    <row r="309" spans="6:6" x14ac:dyDescent="0.3">
      <c r="F309" s="57" t="str">
        <f t="shared" si="4"/>
        <v/>
      </c>
    </row>
    <row r="310" spans="6:6" x14ac:dyDescent="0.3">
      <c r="F310" s="57" t="str">
        <f t="shared" si="4"/>
        <v/>
      </c>
    </row>
    <row r="311" spans="6:6" x14ac:dyDescent="0.3">
      <c r="F311" s="57" t="str">
        <f t="shared" si="4"/>
        <v/>
      </c>
    </row>
    <row r="312" spans="6:6" x14ac:dyDescent="0.3">
      <c r="F312" s="57" t="str">
        <f t="shared" si="4"/>
        <v/>
      </c>
    </row>
    <row r="313" spans="6:6" x14ac:dyDescent="0.3">
      <c r="F313" s="57" t="str">
        <f t="shared" si="4"/>
        <v/>
      </c>
    </row>
    <row r="314" spans="6:6" x14ac:dyDescent="0.3">
      <c r="F314" s="57" t="str">
        <f t="shared" si="4"/>
        <v/>
      </c>
    </row>
    <row r="315" spans="6:6" x14ac:dyDescent="0.3">
      <c r="F315" s="54"/>
    </row>
    <row r="316" spans="6:6" x14ac:dyDescent="0.3">
      <c r="F316" s="54"/>
    </row>
  </sheetData>
  <mergeCells count="1">
    <mergeCell ref="E4:F4"/>
  </mergeCells>
  <conditionalFormatting pivot="1" sqref="C10:E10 C15:E15 C20:E20 C25:E25 C30:E30 C35:E35 C40:E40 C45:E45 C50:E50 C55:E55 C60:E60 C65:E65 C70:E70 C75:E75 C80:E80 C85:E85 C90:E90 C95:E95 C100:E100 C105:E105 C110:E110 C115:E115 C120:E120">
    <cfRule type="colorScale" priority="8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C13:E13 C18:E18 C23:E23 C28:E28 C33:E33 C38:E38 C43:E43 C48:E48 C53:E53 C58:E58 C63:E63 C68:E68 C73:E73 C78:E78 C83:E83 C88:E88 C93:E93 C98:E98 C103:E103 C108:E108 C113:E113 C118:E118 C123:E123">
    <cfRule type="colorScale" priority="5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C11:E11 C16:E16 C21:E21 C26:E26 C31:E31 C36:E36 C41:E41 C46:E46 C51:E51 C56:E56 C61:E61 C66:E66 C71:E71 C76:E76 C81:E81 C86:E86 C91:E91 C96:E96 C101:E101 C106:E106 C111:E111 C116:E116 C121:E121">
    <cfRule type="colorScale" priority="4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C12:E12 C17:E17 C22:E22 C27:E27 C32:E32 C37:E37 C42:E42 C47:E47 C52:E52 C57:E57 C62:E62 C67:E67 C72:E72 C77:E77 C82:E82 C87:E87 C92:E92 C97:E97 C102:E102 C107:E107 C112:E112 C117:E117 C122:E122">
    <cfRule type="colorScale" priority="3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sqref="F9:F314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{9CB92383-482A-4A3E-ABBC-2E55B8F6B884}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&amp;L&amp;"-,Bold"&amp;12AtliQ Hardwares&amp;R&amp;G</oddHeader>
    <oddFooter>&amp;R&amp;P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CB92383-482A-4A3E-ABBC-2E55B8F6B88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F9:F314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BC21E-903B-4D6C-9317-76A7213023BB}">
  <dimension ref="B2:P53"/>
  <sheetViews>
    <sheetView showGridLines="0" tabSelected="1" view="pageLayout" topLeftCell="A35" zoomScaleNormal="130" workbookViewId="0">
      <selection activeCell="K37" sqref="K37"/>
    </sheetView>
  </sheetViews>
  <sheetFormatPr defaultRowHeight="14.4" x14ac:dyDescent="0.3"/>
  <cols>
    <col min="2" max="2" width="13.5546875" bestFit="1" customWidth="1"/>
    <col min="3" max="3" width="10.33203125" customWidth="1"/>
    <col min="4" max="4" width="8.44140625" customWidth="1"/>
    <col min="5" max="5" width="10.6640625" customWidth="1"/>
    <col min="6" max="6" width="8.5546875" customWidth="1"/>
    <col min="7" max="7" width="7.88671875" customWidth="1"/>
    <col min="8" max="8" width="8.6640625" customWidth="1"/>
    <col min="9" max="9" width="9.5546875" customWidth="1"/>
    <col min="10" max="10" width="8.33203125" customWidth="1"/>
    <col min="11" max="11" width="8.21875" customWidth="1"/>
    <col min="12" max="12" width="7.88671875" customWidth="1"/>
    <col min="13" max="13" width="8.5546875" customWidth="1"/>
    <col min="14" max="14" width="8.77734375" customWidth="1"/>
    <col min="15" max="15" width="11.44140625" customWidth="1"/>
  </cols>
  <sheetData>
    <row r="2" spans="2:16" x14ac:dyDescent="0.3">
      <c r="B2" s="79" t="s">
        <v>102</v>
      </c>
      <c r="C2" s="54"/>
    </row>
    <row r="3" spans="2:16" x14ac:dyDescent="0.3">
      <c r="B3" s="32" t="s">
        <v>68</v>
      </c>
      <c r="C3" s="43" t="s" vm="1">
        <v>69</v>
      </c>
    </row>
    <row r="4" spans="2:16" x14ac:dyDescent="0.3">
      <c r="B4" s="32" t="s">
        <v>70</v>
      </c>
      <c r="C4" s="43" t="s" vm="2">
        <v>69</v>
      </c>
    </row>
    <row r="5" spans="2:16" x14ac:dyDescent="0.3">
      <c r="B5" s="32" t="s">
        <v>71</v>
      </c>
      <c r="C5" s="43" t="s" vm="3">
        <v>69</v>
      </c>
      <c r="E5" s="77" t="s">
        <v>111</v>
      </c>
      <c r="F5" s="77"/>
    </row>
    <row r="6" spans="2:16" x14ac:dyDescent="0.3">
      <c r="B6" s="32" t="s">
        <v>134</v>
      </c>
      <c r="C6" s="43" t="s" vm="5">
        <v>69</v>
      </c>
      <c r="E6" s="78" t="s">
        <v>112</v>
      </c>
      <c r="F6" s="78"/>
    </row>
    <row r="7" spans="2:16" x14ac:dyDescent="0.3">
      <c r="B7" s="75" t="s">
        <v>125</v>
      </c>
      <c r="C7" s="86" t="s" vm="6">
        <v>72</v>
      </c>
      <c r="E7" t="s">
        <v>106</v>
      </c>
    </row>
    <row r="8" spans="2:16" x14ac:dyDescent="0.3">
      <c r="B8" s="54"/>
      <c r="C8" s="54"/>
      <c r="D8" s="54"/>
      <c r="E8" s="54" t="s">
        <v>139</v>
      </c>
      <c r="F8" s="54"/>
      <c r="G8" s="54"/>
      <c r="H8" s="54"/>
      <c r="I8" s="54"/>
      <c r="J8" s="54"/>
      <c r="K8" s="54"/>
      <c r="L8" s="54"/>
      <c r="M8" s="54"/>
      <c r="N8" s="54"/>
      <c r="O8" s="54"/>
      <c r="P8" s="54"/>
    </row>
    <row r="9" spans="2:16" x14ac:dyDescent="0.3">
      <c r="B9" s="43"/>
      <c r="C9" s="32" t="s">
        <v>136</v>
      </c>
      <c r="D9" s="43"/>
      <c r="E9" s="43"/>
      <c r="F9" s="43"/>
      <c r="G9" s="43"/>
      <c r="H9" s="43"/>
      <c r="I9" s="43"/>
      <c r="J9" s="43"/>
      <c r="K9" s="43"/>
      <c r="L9" s="43"/>
      <c r="M9" s="43"/>
      <c r="N9" s="43"/>
      <c r="O9" s="43"/>
      <c r="P9" s="54"/>
    </row>
    <row r="10" spans="2:16" x14ac:dyDescent="0.3">
      <c r="B10" s="43"/>
      <c r="C10" s="92" t="s">
        <v>126</v>
      </c>
      <c r="D10" s="42"/>
      <c r="E10" s="93"/>
      <c r="F10" s="42" t="s">
        <v>127</v>
      </c>
      <c r="G10" s="42"/>
      <c r="H10" s="93"/>
      <c r="I10" s="42" t="s">
        <v>128</v>
      </c>
      <c r="J10" s="42"/>
      <c r="K10" s="93"/>
      <c r="L10" s="42" t="s">
        <v>129</v>
      </c>
      <c r="M10" s="42"/>
      <c r="N10" s="95"/>
      <c r="O10" s="42" t="s">
        <v>67</v>
      </c>
      <c r="P10" s="54"/>
    </row>
    <row r="11" spans="2:16" x14ac:dyDescent="0.3">
      <c r="B11" s="33" t="s">
        <v>133</v>
      </c>
      <c r="C11" s="94" t="s">
        <v>113</v>
      </c>
      <c r="D11" s="94" t="s">
        <v>114</v>
      </c>
      <c r="E11" s="94" t="s">
        <v>115</v>
      </c>
      <c r="F11" s="94" t="s">
        <v>116</v>
      </c>
      <c r="G11" s="94" t="s">
        <v>117</v>
      </c>
      <c r="H11" s="94" t="s">
        <v>118</v>
      </c>
      <c r="I11" s="94" t="s">
        <v>119</v>
      </c>
      <c r="J11" s="94" t="s">
        <v>120</v>
      </c>
      <c r="K11" s="94" t="s">
        <v>121</v>
      </c>
      <c r="L11" s="94" t="s">
        <v>122</v>
      </c>
      <c r="M11" s="94" t="s">
        <v>123</v>
      </c>
      <c r="N11" s="94" t="s">
        <v>124</v>
      </c>
      <c r="O11" s="82"/>
      <c r="P11" s="54"/>
    </row>
    <row r="12" spans="2:16" x14ac:dyDescent="0.3">
      <c r="B12" s="81" t="s">
        <v>107</v>
      </c>
      <c r="C12" s="87">
        <v>6462654.7000000002</v>
      </c>
      <c r="D12" s="88">
        <v>8038536.1100000003</v>
      </c>
      <c r="E12" s="88">
        <v>10735791.5</v>
      </c>
      <c r="F12" s="88">
        <v>11436776.859999999</v>
      </c>
      <c r="G12" s="88">
        <v>6521144.4299999997</v>
      </c>
      <c r="H12" s="88">
        <v>6080697.3300000001</v>
      </c>
      <c r="I12" s="88">
        <v>6412201.4000000004</v>
      </c>
      <c r="J12" s="88">
        <v>6321720.7000000002</v>
      </c>
      <c r="K12" s="88">
        <v>6489651.3499999996</v>
      </c>
      <c r="L12" s="88">
        <v>6184359.6699999999</v>
      </c>
      <c r="M12" s="88">
        <v>6483682.7400000002</v>
      </c>
      <c r="N12" s="89">
        <v>6311041.5599999996</v>
      </c>
      <c r="O12" s="35">
        <v>87478258.349999994</v>
      </c>
      <c r="P12" s="54"/>
    </row>
    <row r="13" spans="2:16" x14ac:dyDescent="0.3">
      <c r="B13" s="81" t="s">
        <v>108</v>
      </c>
      <c r="C13" s="90">
        <v>3821557.4640000053</v>
      </c>
      <c r="D13" s="10">
        <v>4664442.4928999906</v>
      </c>
      <c r="E13" s="10">
        <v>6281190.3094999958</v>
      </c>
      <c r="F13" s="10">
        <v>6703466.5721000051</v>
      </c>
      <c r="G13" s="10">
        <v>3855892.6254999992</v>
      </c>
      <c r="H13" s="10">
        <v>3530328.9526999989</v>
      </c>
      <c r="I13" s="10">
        <v>3754043.7395999972</v>
      </c>
      <c r="J13" s="10">
        <v>3705249.2085000016</v>
      </c>
      <c r="K13" s="10">
        <v>3842514.6996999932</v>
      </c>
      <c r="L13" s="10">
        <v>3587061.2112000054</v>
      </c>
      <c r="M13" s="10">
        <v>3794151.3340000017</v>
      </c>
      <c r="N13" s="11">
        <v>3698775.2235999992</v>
      </c>
      <c r="O13" s="35">
        <v>51238673.833299987</v>
      </c>
      <c r="P13" s="54"/>
    </row>
    <row r="14" spans="2:16" x14ac:dyDescent="0.3">
      <c r="B14" s="81" t="s">
        <v>109</v>
      </c>
      <c r="C14" s="90">
        <v>2641097.2359999949</v>
      </c>
      <c r="D14" s="10">
        <v>3374093.6171000097</v>
      </c>
      <c r="E14" s="10">
        <v>4454601.1905000042</v>
      </c>
      <c r="F14" s="10">
        <v>4733310.2878999943</v>
      </c>
      <c r="G14" s="10">
        <v>2665251.8045000006</v>
      </c>
      <c r="H14" s="10">
        <v>2550368.3773000012</v>
      </c>
      <c r="I14" s="10">
        <v>2658157.6604000032</v>
      </c>
      <c r="J14" s="10">
        <v>2616471.4914999986</v>
      </c>
      <c r="K14" s="10">
        <v>2647136.6503000064</v>
      </c>
      <c r="L14" s="10">
        <v>2597298.4587999946</v>
      </c>
      <c r="M14" s="10">
        <v>2689531.4059999986</v>
      </c>
      <c r="N14" s="11">
        <v>2612266.3364000004</v>
      </c>
      <c r="O14" s="35">
        <v>36239584.516700007</v>
      </c>
      <c r="P14" s="54"/>
    </row>
    <row r="15" spans="2:16" x14ac:dyDescent="0.3">
      <c r="B15" s="81" t="s">
        <v>110</v>
      </c>
      <c r="C15" s="91">
        <v>0.40867064056509084</v>
      </c>
      <c r="D15" s="58">
        <v>0.41973980970274072</v>
      </c>
      <c r="E15" s="58">
        <v>0.41492992766299569</v>
      </c>
      <c r="F15" s="58">
        <v>0.41386750356690921</v>
      </c>
      <c r="G15" s="58">
        <v>0.40870921248710951</v>
      </c>
      <c r="H15" s="58">
        <v>0.41942037876435484</v>
      </c>
      <c r="I15" s="58">
        <v>0.41454681389140446</v>
      </c>
      <c r="J15" s="58">
        <v>0.41388596802449662</v>
      </c>
      <c r="K15" s="58">
        <v>0.40790121187327061</v>
      </c>
      <c r="L15" s="58">
        <v>0.41997855839454995</v>
      </c>
      <c r="M15" s="58">
        <v>0.41481539332691014</v>
      </c>
      <c r="N15" s="72">
        <v>0.41392000220008068</v>
      </c>
      <c r="O15" s="36">
        <v>0.41426961624802411</v>
      </c>
      <c r="P15" s="54"/>
    </row>
    <row r="16" spans="2:16" x14ac:dyDescent="0.3">
      <c r="B16" s="37"/>
      <c r="C16" s="36"/>
      <c r="D16" s="36"/>
      <c r="E16" s="36"/>
      <c r="F16" s="36"/>
      <c r="G16" s="36"/>
      <c r="H16" s="36"/>
      <c r="I16" s="36"/>
      <c r="J16" s="36"/>
      <c r="K16" s="36"/>
      <c r="L16" s="36"/>
      <c r="M16" s="36"/>
      <c r="N16" s="36"/>
      <c r="O16" s="36"/>
      <c r="P16" s="54"/>
    </row>
    <row r="17" spans="2:16" x14ac:dyDescent="0.3">
      <c r="B17" s="54"/>
      <c r="C17" s="54"/>
      <c r="D17" s="54"/>
      <c r="E17" s="54"/>
      <c r="F17" s="57"/>
      <c r="G17" s="54"/>
      <c r="H17" s="54"/>
      <c r="I17" s="54"/>
      <c r="J17" s="54"/>
      <c r="K17" s="54"/>
      <c r="L17" s="54"/>
      <c r="M17" s="54"/>
      <c r="N17" s="54"/>
      <c r="O17" s="54"/>
      <c r="P17" s="54"/>
    </row>
    <row r="18" spans="2:16" x14ac:dyDescent="0.3">
      <c r="B18" s="54"/>
      <c r="C18" s="54"/>
      <c r="D18" s="54"/>
      <c r="E18" s="54"/>
      <c r="F18" s="57"/>
      <c r="G18" s="54"/>
      <c r="H18" s="54"/>
      <c r="I18" s="54"/>
      <c r="J18" s="54"/>
      <c r="K18" s="54"/>
      <c r="L18" s="54"/>
      <c r="M18" s="54"/>
      <c r="N18" s="54"/>
      <c r="O18" s="54"/>
      <c r="P18" s="54"/>
    </row>
    <row r="19" spans="2:16" x14ac:dyDescent="0.3">
      <c r="B19" s="32" t="s">
        <v>68</v>
      </c>
      <c r="C19" s="43" t="s" vm="1">
        <v>69</v>
      </c>
      <c r="P19" s="54"/>
    </row>
    <row r="20" spans="2:16" x14ac:dyDescent="0.3">
      <c r="B20" s="32" t="s">
        <v>70</v>
      </c>
      <c r="C20" s="43" t="s" vm="2">
        <v>69</v>
      </c>
    </row>
    <row r="21" spans="2:16" x14ac:dyDescent="0.3">
      <c r="B21" s="32" t="s">
        <v>71</v>
      </c>
      <c r="C21" s="43" t="s" vm="3">
        <v>69</v>
      </c>
      <c r="E21" s="77" t="s">
        <v>111</v>
      </c>
      <c r="F21" s="77"/>
    </row>
    <row r="22" spans="2:16" x14ac:dyDescent="0.3">
      <c r="B22" s="32" t="s">
        <v>134</v>
      </c>
      <c r="C22" s="43" t="s" vm="5">
        <v>69</v>
      </c>
      <c r="E22" s="78" t="s">
        <v>112</v>
      </c>
      <c r="F22" s="78"/>
    </row>
    <row r="23" spans="2:16" x14ac:dyDescent="0.3">
      <c r="B23" s="76" t="s">
        <v>125</v>
      </c>
      <c r="C23" s="86" t="s" vm="4">
        <v>73</v>
      </c>
      <c r="E23" t="s">
        <v>106</v>
      </c>
    </row>
    <row r="24" spans="2:16" x14ac:dyDescent="0.3">
      <c r="B24" s="54"/>
      <c r="C24" s="54"/>
      <c r="D24" s="54"/>
      <c r="E24" s="54"/>
      <c r="F24" s="54"/>
      <c r="G24" s="54"/>
      <c r="H24" s="54"/>
      <c r="I24" s="54"/>
      <c r="J24" s="54"/>
      <c r="K24" s="54"/>
      <c r="L24" s="54"/>
      <c r="M24" s="54"/>
      <c r="N24" s="54"/>
      <c r="O24" s="54"/>
    </row>
    <row r="25" spans="2:16" x14ac:dyDescent="0.3">
      <c r="B25" s="43"/>
      <c r="C25" s="43" t="s">
        <v>136</v>
      </c>
      <c r="D25" s="43"/>
      <c r="E25" s="43"/>
      <c r="F25" s="43"/>
      <c r="G25" s="43"/>
      <c r="H25" s="43"/>
      <c r="I25" s="43"/>
      <c r="J25" s="43"/>
      <c r="K25" s="43"/>
      <c r="L25" s="43"/>
      <c r="M25" s="43"/>
      <c r="N25" s="43"/>
      <c r="O25" s="43"/>
    </row>
    <row r="26" spans="2:16" x14ac:dyDescent="0.3">
      <c r="B26" s="43"/>
      <c r="C26" s="92" t="s">
        <v>126</v>
      </c>
      <c r="D26" s="42"/>
      <c r="E26" s="93"/>
      <c r="F26" s="42" t="s">
        <v>127</v>
      </c>
      <c r="G26" s="42"/>
      <c r="H26" s="93"/>
      <c r="I26" s="42" t="s">
        <v>128</v>
      </c>
      <c r="J26" s="42"/>
      <c r="K26" s="93"/>
      <c r="L26" s="42" t="s">
        <v>129</v>
      </c>
      <c r="M26" s="42"/>
      <c r="N26" s="95"/>
      <c r="O26" s="42" t="s">
        <v>67</v>
      </c>
    </row>
    <row r="27" spans="2:16" x14ac:dyDescent="0.3">
      <c r="B27" s="33" t="s">
        <v>133</v>
      </c>
      <c r="C27" s="94" t="s">
        <v>113</v>
      </c>
      <c r="D27" s="94" t="s">
        <v>114</v>
      </c>
      <c r="E27" s="94" t="s">
        <v>115</v>
      </c>
      <c r="F27" s="94" t="s">
        <v>116</v>
      </c>
      <c r="G27" s="94" t="s">
        <v>117</v>
      </c>
      <c r="H27" s="94" t="s">
        <v>118</v>
      </c>
      <c r="I27" s="94" t="s">
        <v>119</v>
      </c>
      <c r="J27" s="94" t="s">
        <v>120</v>
      </c>
      <c r="K27" s="94" t="s">
        <v>121</v>
      </c>
      <c r="L27" s="94" t="s">
        <v>122</v>
      </c>
      <c r="M27" s="94" t="s">
        <v>123</v>
      </c>
      <c r="N27" s="94" t="s">
        <v>124</v>
      </c>
      <c r="O27" s="82"/>
    </row>
    <row r="28" spans="2:16" x14ac:dyDescent="0.3">
      <c r="B28" s="81" t="s">
        <v>107</v>
      </c>
      <c r="C28" s="96">
        <v>17101844.789999999</v>
      </c>
      <c r="D28" s="40">
        <v>20625353.16</v>
      </c>
      <c r="E28" s="40">
        <v>28693062.809999999</v>
      </c>
      <c r="F28" s="40">
        <v>29901819.449999999</v>
      </c>
      <c r="G28" s="40">
        <v>17134491.73</v>
      </c>
      <c r="H28" s="40">
        <v>15932938.42</v>
      </c>
      <c r="I28" s="40">
        <v>2111380.75</v>
      </c>
      <c r="J28" s="40">
        <v>7758449.8700000001</v>
      </c>
      <c r="K28" s="40">
        <v>9932571.8499999996</v>
      </c>
      <c r="L28" s="40">
        <v>14882796.6</v>
      </c>
      <c r="M28" s="40">
        <v>16079640.75</v>
      </c>
      <c r="N28" s="62">
        <v>16536602.9</v>
      </c>
      <c r="O28" s="74">
        <v>196690953.08000001</v>
      </c>
    </row>
    <row r="29" spans="2:16" x14ac:dyDescent="0.3">
      <c r="B29" s="83" t="s">
        <v>108</v>
      </c>
      <c r="C29" s="90">
        <v>10642927.749500008</v>
      </c>
      <c r="D29" s="10">
        <v>12833528.90530004</v>
      </c>
      <c r="E29" s="10">
        <v>18066375.183499962</v>
      </c>
      <c r="F29" s="10">
        <v>18894707.737599999</v>
      </c>
      <c r="G29" s="10">
        <v>10666133.077600006</v>
      </c>
      <c r="H29" s="10">
        <v>9920239.5835000202</v>
      </c>
      <c r="I29" s="10">
        <v>1336896.5530999997</v>
      </c>
      <c r="J29" s="10">
        <v>4831348.9012000011</v>
      </c>
      <c r="K29" s="10">
        <v>6209275.3569000149</v>
      </c>
      <c r="L29" s="10">
        <v>9336005.6909999587</v>
      </c>
      <c r="M29" s="10">
        <v>10181585.144699998</v>
      </c>
      <c r="N29" s="63">
        <v>10452464.312899975</v>
      </c>
      <c r="O29" s="30">
        <v>123371488.19679998</v>
      </c>
    </row>
    <row r="30" spans="2:16" x14ac:dyDescent="0.3">
      <c r="B30" s="83" t="s">
        <v>109</v>
      </c>
      <c r="C30" s="90">
        <v>6458917.0404999908</v>
      </c>
      <c r="D30" s="10">
        <v>7791824.2546999604</v>
      </c>
      <c r="E30" s="10">
        <v>10626687.626500037</v>
      </c>
      <c r="F30" s="10">
        <v>11007111.712400001</v>
      </c>
      <c r="G30" s="10">
        <v>6468358.6523999944</v>
      </c>
      <c r="H30" s="10">
        <v>6012698.8364999797</v>
      </c>
      <c r="I30" s="10">
        <v>774484.19690000033</v>
      </c>
      <c r="J30" s="10">
        <v>2927100.968799999</v>
      </c>
      <c r="K30" s="10">
        <v>3723296.4930999847</v>
      </c>
      <c r="L30" s="10">
        <v>5546790.909000041</v>
      </c>
      <c r="M30" s="10">
        <v>5898055.6053000018</v>
      </c>
      <c r="N30" s="63">
        <v>6084138.5871000253</v>
      </c>
      <c r="O30" s="30">
        <v>73319464.883200034</v>
      </c>
    </row>
    <row r="31" spans="2:16" x14ac:dyDescent="0.3">
      <c r="B31" s="83" t="s">
        <v>110</v>
      </c>
      <c r="C31" s="91">
        <v>0.37767370244622545</v>
      </c>
      <c r="D31" s="58">
        <v>0.37777894973508225</v>
      </c>
      <c r="E31" s="58">
        <v>0.37035738209155084</v>
      </c>
      <c r="F31" s="58">
        <v>0.36810842667301308</v>
      </c>
      <c r="G31" s="58">
        <v>0.3775051372591835</v>
      </c>
      <c r="H31" s="58">
        <v>0.37737538914683005</v>
      </c>
      <c r="I31" s="58">
        <v>0.36681408452738823</v>
      </c>
      <c r="J31" s="58">
        <v>0.37727909799589887</v>
      </c>
      <c r="K31" s="58">
        <v>0.37485724234655143</v>
      </c>
      <c r="L31" s="58">
        <v>0.37269816003532841</v>
      </c>
      <c r="M31" s="58">
        <v>0.36680269770952451</v>
      </c>
      <c r="N31" s="69">
        <v>0.36791949494657245</v>
      </c>
      <c r="O31" s="59">
        <v>0.37276480557485958</v>
      </c>
    </row>
    <row r="32" spans="2:16" x14ac:dyDescent="0.3">
      <c r="B32" s="37"/>
      <c r="C32" s="36"/>
      <c r="D32" s="36"/>
      <c r="E32" s="36"/>
      <c r="F32" s="36"/>
      <c r="G32" s="36"/>
      <c r="H32" s="36"/>
      <c r="I32" s="36"/>
      <c r="J32" s="36"/>
      <c r="K32" s="36"/>
      <c r="L32" s="36"/>
      <c r="M32" s="36"/>
      <c r="N32" s="36"/>
      <c r="O32" s="36"/>
    </row>
    <row r="35" spans="2:15" x14ac:dyDescent="0.3">
      <c r="B35" s="32" t="s">
        <v>68</v>
      </c>
      <c r="C35" s="43" t="s" vm="1">
        <v>69</v>
      </c>
    </row>
    <row r="36" spans="2:15" x14ac:dyDescent="0.3">
      <c r="B36" s="32" t="s">
        <v>70</v>
      </c>
      <c r="C36" s="43" t="s" vm="2">
        <v>69</v>
      </c>
    </row>
    <row r="37" spans="2:15" x14ac:dyDescent="0.3">
      <c r="B37" s="32" t="s">
        <v>71</v>
      </c>
      <c r="C37" s="43" t="s" vm="3">
        <v>69</v>
      </c>
      <c r="E37" s="77" t="s">
        <v>111</v>
      </c>
      <c r="F37" s="77"/>
    </row>
    <row r="38" spans="2:15" x14ac:dyDescent="0.3">
      <c r="B38" s="32" t="s">
        <v>134</v>
      </c>
      <c r="C38" s="43" t="s" vm="5">
        <v>69</v>
      </c>
      <c r="E38" s="78" t="s">
        <v>112</v>
      </c>
      <c r="F38" s="78"/>
    </row>
    <row r="39" spans="2:15" x14ac:dyDescent="0.3">
      <c r="B39" s="76" t="s">
        <v>125</v>
      </c>
      <c r="C39" s="86" t="s" vm="7">
        <v>74</v>
      </c>
      <c r="E39" t="s">
        <v>106</v>
      </c>
    </row>
    <row r="40" spans="2:15" x14ac:dyDescent="0.3">
      <c r="B40" s="54"/>
      <c r="C40" s="54"/>
      <c r="D40" s="54"/>
      <c r="E40" s="54"/>
      <c r="F40" s="54"/>
      <c r="G40" s="54"/>
      <c r="H40" s="54"/>
      <c r="I40" s="54"/>
      <c r="J40" s="54"/>
      <c r="K40" s="54"/>
      <c r="L40" s="54"/>
      <c r="M40" s="54"/>
      <c r="N40" s="54"/>
      <c r="O40" s="54"/>
    </row>
    <row r="41" spans="2:15" x14ac:dyDescent="0.3">
      <c r="B41" s="43"/>
      <c r="C41" s="43" t="s">
        <v>136</v>
      </c>
      <c r="D41" s="43"/>
      <c r="E41" s="43"/>
      <c r="F41" s="43"/>
      <c r="G41" s="43"/>
      <c r="H41" s="43"/>
      <c r="I41" s="43"/>
      <c r="J41" s="43"/>
      <c r="K41" s="43"/>
      <c r="L41" s="43"/>
      <c r="M41" s="43"/>
      <c r="N41" s="43"/>
      <c r="O41" s="43"/>
    </row>
    <row r="42" spans="2:15" x14ac:dyDescent="0.3">
      <c r="B42" s="22"/>
      <c r="C42" s="92" t="s">
        <v>126</v>
      </c>
      <c r="D42" s="42"/>
      <c r="E42" s="93"/>
      <c r="F42" s="42" t="s">
        <v>127</v>
      </c>
      <c r="G42" s="42"/>
      <c r="H42" s="93"/>
      <c r="I42" s="42" t="s">
        <v>128</v>
      </c>
      <c r="J42" s="42"/>
      <c r="K42" s="93"/>
      <c r="L42" s="42" t="s">
        <v>129</v>
      </c>
      <c r="M42" s="42"/>
      <c r="N42" s="95"/>
      <c r="O42" s="42" t="s">
        <v>67</v>
      </c>
    </row>
    <row r="43" spans="2:15" x14ac:dyDescent="0.3">
      <c r="B43" s="80" t="s">
        <v>133</v>
      </c>
      <c r="C43" s="94" t="s">
        <v>113</v>
      </c>
      <c r="D43" s="94" t="s">
        <v>114</v>
      </c>
      <c r="E43" s="94" t="s">
        <v>115</v>
      </c>
      <c r="F43" s="94" t="s">
        <v>116</v>
      </c>
      <c r="G43" s="94" t="s">
        <v>117</v>
      </c>
      <c r="H43" s="94" t="s">
        <v>118</v>
      </c>
      <c r="I43" s="94" t="s">
        <v>119</v>
      </c>
      <c r="J43" s="94" t="s">
        <v>120</v>
      </c>
      <c r="K43" s="94" t="s">
        <v>121</v>
      </c>
      <c r="L43" s="94" t="s">
        <v>122</v>
      </c>
      <c r="M43" s="94" t="s">
        <v>123</v>
      </c>
      <c r="N43" s="94" t="s">
        <v>124</v>
      </c>
      <c r="O43" s="82"/>
    </row>
    <row r="44" spans="2:15" x14ac:dyDescent="0.3">
      <c r="B44" s="81" t="s">
        <v>107</v>
      </c>
      <c r="C44" s="87">
        <v>44817070.079999998</v>
      </c>
      <c r="D44" s="88">
        <v>54591631.43</v>
      </c>
      <c r="E44" s="88">
        <v>74342414.200000003</v>
      </c>
      <c r="F44" s="88">
        <v>78058681.439999998</v>
      </c>
      <c r="G44" s="88">
        <v>44788916.310000002</v>
      </c>
      <c r="H44" s="88">
        <v>41823079.060000002</v>
      </c>
      <c r="I44" s="88">
        <v>43950347.270000003</v>
      </c>
      <c r="J44" s="88">
        <v>43541437.909999996</v>
      </c>
      <c r="K44" s="88">
        <v>44400215.920000002</v>
      </c>
      <c r="L44" s="88">
        <v>41468863.57</v>
      </c>
      <c r="M44" s="88">
        <v>44047274.549999997</v>
      </c>
      <c r="N44" s="97">
        <v>43047163.530000001</v>
      </c>
      <c r="O44" s="74">
        <v>598877095.26999998</v>
      </c>
    </row>
    <row r="45" spans="2:15" x14ac:dyDescent="0.3">
      <c r="B45" s="83" t="s">
        <v>108</v>
      </c>
      <c r="C45" s="90">
        <v>28389759.972799942</v>
      </c>
      <c r="D45" s="10">
        <v>34653627.853799962</v>
      </c>
      <c r="E45" s="10">
        <v>47364021.602899969</v>
      </c>
      <c r="F45" s="10">
        <v>49757549.060299978</v>
      </c>
      <c r="G45" s="10">
        <v>28360377.980600066</v>
      </c>
      <c r="H45" s="10">
        <v>26543564.92499999</v>
      </c>
      <c r="I45" s="10">
        <v>27966289.114600029</v>
      </c>
      <c r="J45" s="10">
        <v>27722116.393400081</v>
      </c>
      <c r="K45" s="10">
        <v>28134310.449800026</v>
      </c>
      <c r="L45" s="10">
        <v>26354468.70899998</v>
      </c>
      <c r="M45" s="10">
        <v>28027929.991900072</v>
      </c>
      <c r="N45" s="63">
        <v>27440246.133399978</v>
      </c>
      <c r="O45" s="30">
        <v>380714262.18750024</v>
      </c>
    </row>
    <row r="46" spans="2:15" x14ac:dyDescent="0.3">
      <c r="B46" s="83" t="s">
        <v>109</v>
      </c>
      <c r="C46" s="90">
        <v>16427310.107200056</v>
      </c>
      <c r="D46" s="10">
        <v>19938003.576200038</v>
      </c>
      <c r="E46" s="10">
        <v>26978392.597100034</v>
      </c>
      <c r="F46" s="10">
        <v>28301132.37970002</v>
      </c>
      <c r="G46" s="10">
        <v>16428538.329399936</v>
      </c>
      <c r="H46" s="10">
        <v>15279514.135000013</v>
      </c>
      <c r="I46" s="10">
        <v>15984058.155399974</v>
      </c>
      <c r="J46" s="10">
        <v>15819321.516599916</v>
      </c>
      <c r="K46" s="10">
        <v>16265905.470199976</v>
      </c>
      <c r="L46" s="10">
        <v>15114394.86100002</v>
      </c>
      <c r="M46" s="10">
        <v>16019344.558099926</v>
      </c>
      <c r="N46" s="63">
        <v>15606917.396600023</v>
      </c>
      <c r="O46" s="30">
        <v>218162833.08249974</v>
      </c>
    </row>
    <row r="47" spans="2:15" x14ac:dyDescent="0.3">
      <c r="B47" s="83" t="s">
        <v>110</v>
      </c>
      <c r="C47" s="91">
        <v>0.36654136644534657</v>
      </c>
      <c r="D47" s="58">
        <v>0.36522087825430716</v>
      </c>
      <c r="E47" s="58">
        <v>0.36289368441171815</v>
      </c>
      <c r="F47" s="58">
        <v>0.36256226543429071</v>
      </c>
      <c r="G47" s="58">
        <v>0.36679919236474007</v>
      </c>
      <c r="H47" s="58">
        <v>0.3653369019789241</v>
      </c>
      <c r="I47" s="58">
        <v>0.36368445639815244</v>
      </c>
      <c r="J47" s="58">
        <v>0.36331646991765404</v>
      </c>
      <c r="K47" s="58">
        <v>0.36634744073109399</v>
      </c>
      <c r="L47" s="58">
        <v>0.36447574299900254</v>
      </c>
      <c r="M47" s="58">
        <v>0.36368526138695967</v>
      </c>
      <c r="N47" s="69">
        <v>0.36255390870814069</v>
      </c>
      <c r="O47" s="59">
        <v>0.36428648683607179</v>
      </c>
    </row>
    <row r="48" spans="2:15" x14ac:dyDescent="0.3">
      <c r="B48" s="37"/>
      <c r="C48" s="36"/>
      <c r="D48" s="36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</row>
    <row r="51" spans="2:15" ht="28.8" x14ac:dyDescent="0.3">
      <c r="B51" s="84" t="s">
        <v>137</v>
      </c>
    </row>
    <row r="52" spans="2:15" x14ac:dyDescent="0.3">
      <c r="B52" s="29" t="s">
        <v>75</v>
      </c>
      <c r="C52" s="98">
        <f>C44/C28-1</f>
        <v>1.6205985746172824</v>
      </c>
      <c r="D52" s="99">
        <f>D44/D28-1</f>
        <v>1.6468216571376275</v>
      </c>
      <c r="E52" s="99">
        <f>E44/E28-1</f>
        <v>1.5909542906688396</v>
      </c>
      <c r="F52" s="99">
        <f>F44/F28-1</f>
        <v>1.6104993901968063</v>
      </c>
      <c r="G52" s="99">
        <f>G44/G28-1</f>
        <v>1.6139623524158075</v>
      </c>
      <c r="H52" s="99">
        <f>H44/H28-1</f>
        <v>1.6249444990951019</v>
      </c>
      <c r="I52" s="99">
        <f>I44/I28-1</f>
        <v>19.815926862078289</v>
      </c>
      <c r="J52" s="99">
        <f>J44/J28-1</f>
        <v>4.6121311137633212</v>
      </c>
      <c r="K52" s="99">
        <f>K44/K28-1</f>
        <v>3.470163074632076</v>
      </c>
      <c r="L52" s="99">
        <f>L44/L28-1</f>
        <v>1.7863623137871816</v>
      </c>
      <c r="M52" s="99">
        <f>M44/M28-1</f>
        <v>1.7393195678205684</v>
      </c>
      <c r="N52" s="100">
        <f>N44/N28-1</f>
        <v>1.6031442969462608</v>
      </c>
      <c r="O52" s="85">
        <f>O44/O28-1</f>
        <v>2.0447617742053392</v>
      </c>
    </row>
    <row r="53" spans="2:15" x14ac:dyDescent="0.3">
      <c r="B53" s="29" t="s">
        <v>138</v>
      </c>
      <c r="C53" s="68">
        <f>C28/C12-1</f>
        <v>1.6462569306077888</v>
      </c>
      <c r="D53" s="58">
        <f t="shared" ref="D53:O53" si="0">D28/D12-1</f>
        <v>1.5658096048535382</v>
      </c>
      <c r="E53" s="58">
        <f t="shared" si="0"/>
        <v>1.6726546254181631</v>
      </c>
      <c r="F53" s="58">
        <f t="shared" si="0"/>
        <v>1.6145320325852714</v>
      </c>
      <c r="G53" s="58">
        <f t="shared" si="0"/>
        <v>1.6275283294101186</v>
      </c>
      <c r="H53" s="58">
        <f t="shared" si="0"/>
        <v>1.6202485595513103</v>
      </c>
      <c r="I53" s="58">
        <f t="shared" si="0"/>
        <v>-0.6707245112419582</v>
      </c>
      <c r="J53" s="58">
        <f t="shared" si="0"/>
        <v>0.22726868809626466</v>
      </c>
      <c r="K53" s="58">
        <f t="shared" si="0"/>
        <v>0.53052472533828809</v>
      </c>
      <c r="L53" s="58">
        <f t="shared" si="0"/>
        <v>1.4065218380159314</v>
      </c>
      <c r="M53" s="58">
        <f t="shared" si="0"/>
        <v>1.4800165885352987</v>
      </c>
      <c r="N53" s="72">
        <f t="shared" si="0"/>
        <v>1.6202652514302254</v>
      </c>
      <c r="O53" s="85">
        <f t="shared" si="0"/>
        <v>1.2484552938061557</v>
      </c>
    </row>
  </sheetData>
  <mergeCells count="3">
    <mergeCell ref="E6:F6"/>
    <mergeCell ref="E22:F22"/>
    <mergeCell ref="E38:F38"/>
  </mergeCells>
  <conditionalFormatting pivot="1" sqref="C12:N12">
    <cfRule type="colorScale" priority="14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13:N13">
    <cfRule type="colorScale" priority="13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14:N14">
    <cfRule type="colorScale" priority="12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15:N15">
    <cfRule type="colorScale" priority="11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28:N28">
    <cfRule type="colorScale" priority="10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29:N29">
    <cfRule type="colorScale" priority="9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30:N30">
    <cfRule type="colorScale" priority="8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31:N31">
    <cfRule type="colorScale" priority="7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44:N44">
    <cfRule type="colorScale" priority="6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45:N45">
    <cfRule type="colorScale" priority="5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46:N46">
    <cfRule type="colorScale" priority="4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pivot="1" sqref="C47:N47">
    <cfRule type="colorScale" priority="3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sqref="C52:N52">
    <cfRule type="colorScale" priority="2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conditionalFormatting sqref="C53:N53">
    <cfRule type="colorScale" priority="1">
      <colorScale>
        <cfvo type="min"/>
        <cfvo type="percentile" val="50"/>
        <cfvo type="max"/>
        <color theme="4" tint="0.59999389629810485"/>
        <color theme="4" tint="0.39997558519241921"/>
        <color theme="4" tint="-0.249977111117893"/>
      </colorScale>
    </cfRule>
  </conditionalFormatting>
  <pageMargins left="0.7" right="0.7" top="0.75" bottom="0.75" header="0.3" footer="0.3"/>
  <pageSetup paperSize="5" orientation="landscape" r:id="rId4"/>
  <headerFooter>
    <oddHeader>&amp;L&amp;"-,Bold"&amp;12AtliQ Hardwares&amp;R&amp;G</oddHeader>
    <oddFooter>&amp;R&amp;P</oddFoot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 7 5 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4 6 1 e 8 9 2 e - 3 d 4 b - 4 7 6 a - 8 f e 4 - 1 0 e 6 5 3 f b c 9 c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9 8 f 6 c c f d - 2 7 9 8 - 4 0 8 e - a 6 a 8 - d e 1 1 5 a d 4 e 2 b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7 9 e 8 2 b 3 f - 2 3 b 3 - 4 4 5 0 - 8 4 d 3 - 7 8 a 5 c a 8 4 8 8 a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8 0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9 3 7 2 9 3 f 2 - f 9 3 b - 4 d e 9 - a 3 6 9 - 6 b 7 c b d b 7 e e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 1 7 4 < / i n t > < / v a l u e > < / i t e m > < i t e m > < k e y > < s t r i n g > m o n t h < / s t r i n g > < / k e y > < v a l u e > < i n t > 1 3 6 < / i n t > < / v a l u e > < / i t e m > < i t e m > < k e y > < s t r i n g > F Y < / s t r i n g > < / k e y > < v a l u e > < i n t > 9 3 < / i n t > < / v a l u e > < / i t e m > < i t e m > < k e y > < s t r i n g > m m m < / s t r i n g > < / k e y > < v a l u e > < i n t > 8 9 < / i n t > < / v a l u e > < / i t e m > < i t e m > < k e y > < s t r i n g > q u a r t e r < / s t r i n g > < / k e y > < v a l u e > < i n t > 1 2 4 < / i n t > < / v a l u e > < / i t e m > < i t e m > < k e y > < s t r i n g > f i s c a l _ m o n t h _ n o < / s t r i n g > < / k e y > < v a l u e > < i n t > 2 1 5 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 f i s c a l _ m o n t h _ n o 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9 3 7 2 9 3 f 2 - f 9 3 b - 4 d e 9 - a 3 6 9 - 6 b 7 c b d b 7 e e 2 a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6 e 7 c 3 6 a - 5 b 5 0 - 4 f 1 a - a 0 c 2 - c c 4 4 e c c c b e 8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1 7 c 1 d 0 5 9 - 9 1 a c - 4 c 9 3 - 8 6 e 7 - c 2 b 7 4 8 f 9 4 f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 f r e i g h t _ c o s t < / s t r i n g > < / k e y > < v a l u e > < i n t > 1 3 6 < / i n t > < / v a l u e > < / i t e m > < i t e m > < k e y > < s t r i n g > m a n u f a c t u r i n g _ c o s t < / s t r i n g > < / k e y > < v a l u e > < i n t > 2 0 4 < / i n t > < / v a l u e > < / i t e m > < i t e m > < k e y > < s t r i n g > t o t a l _ c o g s < / s t r i n g > < / k e y > < v a l u e > < i n t > 1 2 5 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a b 6 9 a d 7 9 - f e 5 c - 4 4 2 6 - 9 b e 9 - b 2 7 6 0 8 d c 0 f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p r o d u c t _ 5 a d d 8 b 9 4 - c 0 1 0 - 4 5 b 5 - 9 7 4 1 - f 7 4 5 5 7 f b f 0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6 e 7 4 f 9 a 1 - 6 2 d 6 - 4 2 6 d - b 0 2 9 - 2 6 9 9 5 c 3 7 e 0 8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  1 9 < / K e y > < / D i a g r a m O b j e c t K e y > < D i a g r a m O b j e c t K e y > < K e y > T a b l e s \ f a c t _ s a l e s _ m o n t h l y \ M e a s u r e s \ n e t _ s a l e s   2 0 < / K e y > < / D i a g r a m O b j e c t K e y > < D i a g r a m O b j e c t K e y > < K e y > T a b l e s \ f a c t _ s a l e s _ m o n t h l y \ M e a s u r e s \ n e t _ s a l e s 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 1 7 0 . 8 < / H e i g h t > < I s E x p a n d e d > t r u e < / I s E x p a n d e d > < L a y e d O u t > t r u e < / L a y e d O u t > < L e f t > 2 4 3 . 1 9 9 9 9 9 9 9 9 9 9 9 9 < / L e f t > < T o p > 7 2 . 3 9 9 9 9 9 9 9 9 9 9 9 9 7 7 < / T o p > < W i d t h > 2 3 6 . 0 0 0 0 0 0 0 0 0 0 0 0 0 6 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 3 5 0 . 7 0 3 8 1 0 5 6 7 6 6 5 7 6 < / L e f t > < T a b I n d e x > 3 < / T a b I n d e x > < T o p > 4 0 2 . 4 0 0 0 0 0 0 0 0 0 0 0 0 9 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 1 9 3 . 2 < / H e i g h t > < I s E x p a n d e d > t r u e < / I s E x p a n d e d > < L a y e d O u t > t r u e < / L a y e d O u t > < L e f t > 9 5 5 . 0 0 7 6 2 1 1 3 5 3 3 1 6 5 < / L e f t > < T a b I n d e x > 2 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 3 9 9 . 6 0 0 0 0 0 0 0 0 0 0 0 1 4 < / H e i g h t > < I s E x p a n d e d > t r u e < / I s E x p a n d e d > < I s F o c u s e d > t r u e < / I s F o c u s e d > < L a y e d O u t > t r u e < / L a y e d O u t > < L e f t > 5 9 9 . 7 1 1 4 3 1 7 0 2 9 9 7 4 < / L e f t > < T a b I n d e x > 1 < / T a b I n d e x > < T o p > 7 . 2 0 0 0 0 0 0 0 0 0 0 0 0 4 5 5 < / T o p > < W i d t h > 3 0 0 . 7 9 9 9 9 9 9 9 9 9 9 9 9 5 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 1 0 0 8 . 2 0 7 6 2 1 1 3 5 3 3 1 9 < / L e f t > < T a b I n d e x > 5 < / T a b I n d e x > < T o p > 3 2 2 . 0 0 0 0 0 0 0 0 0 0 0 0 0 6 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 6 4 6 . 6 0 7 6 2 1 1 3 5 3 3 1 6 7 < / L e f t > < T a b I n d e x > 4 < / T a b I n d e x > < T o p > 4 3 9 . 6 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 ( 3 6 1 . 2 , 2 5 9 . 2 ) .   E n d   p o i n t   2 :   ( 4 5 0 . 7 0 3 8 1 1 , 3 8 6 . 4 ) 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 3 6 1 . 2 < / b : _ x > < b : _ y > 2 5 9 . 2 < / b : _ y > < / b : P o i n t > < b : P o i n t > < b : _ x > 3 6 1 . 2 < / b : _ x > < b : _ y > 3 2 0 . 8 < / b : _ y > < / b : P o i n t > < b : P o i n t > < b : _ x > 3 6 3 . 2 < / b : _ x > < b : _ y > 3 2 2 . 8 < / b : _ y > < / b : P o i n t > < b : P o i n t > < b : _ x > 4 4 8 . 7 0 3 8 1 1 < / b : _ x > < b : _ y > 3 2 2 . 8 < / b : _ y > < / b : P o i n t > < b : P o i n t > < b : _ x > 4 5 0 . 7 0 3 8 1 1 < / b : _ x > < b : _ y > 3 2 4 . 8 < / b : _ y > < / b : P o i n t > < b : P o i n t > < b : _ x > 4 5 0 . 7 0 3 8 1 1 < / b : _ x > < b : _ y > 3 8 6 . 4 0 0 0 0 0 0 0 0 0 0 0 0 3 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 3 5 3 . 2 < / b : _ x > < b : _ y > 2 4 3 . 2 < / b : _ y > < / L a b e l L o c a t i o n > < L o c a t i o n   x m l n s : b = " h t t p : / / s c h e m a s . d a t a c o n t r a c t . o r g / 2 0 0 4 / 0 7 / S y s t e m . W i n d o w s " > < b : _ x > 3 6 1 . 2 < / b : _ x > < b : _ y > 2 4 3 . 2 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 4 4 2 . 7 0 3 8 1 1 < / b : _ x > < b : _ y > 3 8 6 . 4 0 0 0 0 0 0 0 0 0 0 0 0 3 < / b : _ y > < / L a b e l L o c a t i o n > < L o c a t i o n   x m l n s : b = " h t t p : / / s c h e m a s . d a t a c o n t r a c t . o r g / 2 0 0 4 / 0 7 / S y s t e m . W i n d o w s " > < b : _ x > 4 5 0 . 7 0 3 8 1 1 < / b : _ x > < b : _ y > 4 0 2 . 4 0 0 0 0 0 0 0 0 0 0 0 0 9 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 3 6 1 . 2 < / b : _ x > < b : _ y > 2 5 9 . 2 < / b : _ y > < / b : P o i n t > < b : P o i n t > < b : _ x > 3 6 1 . 2 < / b : _ x > < b : _ y > 3 2 0 . 8 < / b : _ y > < / b : P o i n t > < b : P o i n t > < b : _ x > 3 6 3 . 2 < / b : _ x > < b : _ y > 3 2 2 . 8 < / b : _ y > < / b : P o i n t > < b : P o i n t > < b : _ x > 4 4 8 . 7 0 3 8 1 1 < / b : _ x > < b : _ y > 3 2 2 . 8 < / b : _ y > < / b : P o i n t > < b : P o i n t > < b : _ x > 4 5 0 . 7 0 3 8 1 1 < / b : _ x > < b : _ y > 3 2 4 . 8 < / b : _ y > < / b : P o i n t > < b : P o i n t > < b : _ x > 4 5 0 . 7 0 3 8 1 1 < / b : _ x > < b : _ y > 3 8 6 . 4 0 0 0 0 0 0 0 0 0 0 0 0 3 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 ( 5 8 3 . 7 1 1 4 3 1 7 0 2 9 9 7 , 2 0 7 ) .   E n d   p o i n t   2 :   ( 4 9 5 . 2 , 1 5 7 . 8 ) 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 5 8 3 . 7 1 1 4 3 1 7 0 2 9 9 7 4 < / b : _ x > < b : _ y > 2 0 7 < / b : _ y > < / b : P o i n t > < b : P o i n t > < b : _ x > 5 4 1 . 4 5 5 7 1 5 9 9 9 9 9 9 9 4 < / b : _ x > < b : _ y > 2 0 7 < / b : _ y > < / b : P o i n t > < b : P o i n t > < b : _ x > 5 3 9 . 4 5 5 7 1 5 9 9 9 9 9 9 9 4 < / b : _ x > < b : _ y > 2 0 5 < / b : _ y > < / b : P o i n t > < b : P o i n t > < b : _ x > 5 3 9 . 4 5 5 7 1 5 9 9 9 9 9 9 9 4 < / b : _ x > < b : _ y > 1 5 9 . 8 < / b : _ y > < / b : P o i n t > < b : P o i n t > < b : _ x > 5 3 7 . 4 5 5 7 1 5 9 9 9 9 9 9 9 4 < / b : _ x > < b : _ y > 1 5 7 . 8 < / b : _ y > < / b : P o i n t > < b : P o i n t > < b : _ x > 4 9 5 . 1 9 9 9 9 9 9 9 9 9 9 9 9 3 < / b : _ x > < b : _ y > 1 5 7 . 8 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 5 8 3 . 7 1 1 4 3 1 7 0 2 9 9 7 4 < / b : _ x > < b : _ y > 1 9 9 < / b : _ y > < / L a b e l L o c a t i o n > < L o c a t i o n   x m l n s : b = " h t t p : / / s c h e m a s . d a t a c o n t r a c t . o r g / 2 0 0 4 / 0 7 / S y s t e m . W i n d o w s " > < b : _ x > 5 9 9 . 7 1 1 4 3 1 7 0 2 9 9 7 4 < / b : _ x > < b : _ y > 2 0 7 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 4 7 9 . 1 9 9 9 9 9 9 9 9 9 9 9 9 3 < / b : _ x > < b : _ y > 1 4 9 . 8 < / b : _ y > < / L a b e l L o c a t i o n > < L o c a t i o n   x m l n s : b = " h t t p : / / s c h e m a s . d a t a c o n t r a c t . o r g / 2 0 0 4 / 0 7 / S y s t e m . W i n d o w s " > < b : _ x > 4 7 9 . 1 9 9 9 9 9 9 9 9 9 9 9 9 3 < / b : _ x > < b : _ y > 1 5 7 . 8 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 5 8 3 . 7 1 1 4 3 1 7 0 2 9 9 7 4 < / b : _ x > < b : _ y > 2 0 7 < / b : _ y > < / b : P o i n t > < b : P o i n t > < b : _ x > 5 4 1 . 4 5 5 7 1 5 9 9 9 9 9 9 9 4 < / b : _ x > < b : _ y > 2 0 7 < / b : _ y > < / b : P o i n t > < b : P o i n t > < b : _ x > 5 3 9 . 4 5 5 7 1 5 9 9 9 9 9 9 9 4 < / b : _ x > < b : _ y > 2 0 5 < / b : _ y > < / b : P o i n t > < b : P o i n t > < b : _ x > 5 3 9 . 4 5 5 7 1 5 9 9 9 9 9 9 9 4 < / b : _ x > < b : _ y > 1 5 9 . 8 < / b : _ y > < / b : P o i n t > < b : P o i n t > < b : _ x > 5 3 7 . 4 5 5 7 1 5 9 9 9 9 9 9 9 4 < / b : _ x > < b : _ y > 1 5 7 . 8 < / b : _ y > < / b : P o i n t > < b : P o i n t > < b : _ x > 4 9 5 . 1 9 9 9 9 9 9 9 9 9 9 9 9 3 < / b : _ x > < b : _ y > 1 5 7 . 8 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 ( 9 1 6 . 5 1 1 4 3 1 7 0 2 9 9 7 , 1 9 7 ) .   E n d   p o i n t   2 :   ( 9 3 9 . 0 0 7 6 2 1 1 3 5 3 3 2 , 1 0 6 . 6 ) 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 9 1 6 . 5 1 1 4 3 1 7 0 2 9 9 7 3 6 < / b : _ x > < b : _ y > 1 9 7 < / b : _ y > < / b : P o i n t > < b : P o i n t > < b : _ x > 9 2 5 . 7 5 9 5 2 6 5 < / b : _ x > < b : _ y > 1 9 7 < / b : _ y > < / b : P o i n t > < b : P o i n t > < b : _ x > 9 2 7 . 7 5 9 5 2 6 5 < / b : _ x > < b : _ y > 1 9 5 < / b : _ y > < / b : P o i n t > < b : P o i n t > < b : _ x > 9 2 7 . 7 5 9 5 2 6 5 < / b : _ x > < b : _ y > 1 0 8 . 6 < / b : _ y > < / b : P o i n t > < b : P o i n t > < b : _ x > 9 2 9 . 7 5 9 5 2 6 5 < / b : _ x > < b : _ y > 1 0 6 . 6 < / b : _ y > < / b : P o i n t > < b : P o i n t > < b : _ x > 9 3 9 . 0 0 7 6 2 1 1 3 5 3 3 1 6 5 < / b : _ x > < b : _ y > 1 0 6 . 6 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 9 0 0 . 5 1 1 4 3 1 7 0 2 9 9 7 3 6 < / b : _ x > < b : _ y > 1 8 9 < / b : _ y > < / L a b e l L o c a t i o n > < L o c a t i o n   x m l n s : b = " h t t p : / / s c h e m a s . d a t a c o n t r a c t . o r g / 2 0 0 4 / 0 7 / S y s t e m . W i n d o w s " > < b : _ x > 9 0 0 . 5 1 1 4 3 1 7 0 2 9 9 7 3 6 < / b : _ x > < b : _ y > 1 9 7 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 9 3 9 . 0 0 7 6 2 1 1 3 5 3 3 1 6 5 < / b : _ x > < b : _ y > 9 8 . 6 < / b : _ y > < / L a b e l L o c a t i o n > < L o c a t i o n   x m l n s : b = " h t t p : / / s c h e m a s . d a t a c o n t r a c t . o r g / 2 0 0 4 / 0 7 / S y s t e m . W i n d o w s " > < b : _ x > 9 5 5 . 0 0 7 6 2 1 1 3 5 3 3 1 6 5 < / b : _ x > < b : _ y > 1 0 6 . 6 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 9 1 6 . 5 1 1 4 3 1 7 0 2 9 9 7 3 6 < / b : _ x > < b : _ y > 1 9 7 < / b : _ y > < / b : P o i n t > < b : P o i n t > < b : _ x > 9 2 5 . 7 5 9 5 2 6 5 < / b : _ x > < b : _ y > 1 9 7 < / b : _ y > < / b : P o i n t > < b : P o i n t > < b : _ x > 9 2 7 . 7 5 9 5 2 6 5 < / b : _ x > < b : _ y > 1 9 5 < / b : _ y > < / b : P o i n t > < b : P o i n t > < b : _ x > 9 2 7 . 7 5 9 5 2 6 5 < / b : _ x > < b : _ y > 1 0 8 . 6 < / b : _ y > < / b : P o i n t > < b : P o i n t > < b : _ x > 9 2 9 . 7 5 9 5 2 6 5 < / b : _ x > < b : _ y > 1 0 6 . 6 < / b : _ y > < / b : P o i n t > < b : P o i n t > < b : _ x > 9 3 9 . 0 0 7 6 2 1 1 3 5 3 3 1 6 5 < / b : _ x > < b : _ y > 1 0 6 . 6 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 ( 9 1 6 . 5 1 1 4 3 1 7 0 2 9 9 7 , 2 1 7 ) .   E n d   p o i n t   2 :   ( 9 9 2 . 2 0 7 6 2 1 1 3 5 3 3 2 , 3 8 7 ) 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 9 1 6 . 5 1 1 4 3 1 7 0 2 9 9 7 2 4 < / b : _ x > < b : _ y > 2 1 7 < / b : _ y > < / b : P o i n t > < b : P o i n t > < b : _ x > 9 3 3 . 5 0 7 6 2 1 0 0 4 4 9 9 9 2 < / b : _ x > < b : _ y > 2 1 7 < / b : _ y > < / b : P o i n t > < b : P o i n t > < b : _ x > 9 3 5 . 5 0 7 6 2 1 0 0 4 4 9 9 9 2 < / b : _ x > < b : _ y > 2 1 9 < / b : _ y > < / b : P o i n t > < b : P o i n t > < b : _ x > 9 3 5 . 5 0 7 6 2 1 0 0 4 4 9 9 9 2 < / b : _ x > < b : _ y > 3 8 5 < / b : _ y > < / b : P o i n t > < b : P o i n t > < b : _ x > 9 3 7 . 5 0 7 6 2 1 0 0 4 4 9 9 9 2 < / b : _ x > < b : _ y > 3 8 7 < / b : _ y > < / b : P o i n t > < b : P o i n t > < b : _ x > 9 9 2 . 2 0 7 6 2 1 1 3 5 3 3 1 9 2 < / b : _ x > < b : _ y > 3 8 7 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 9 0 0 . 5 1 1 4 3 1 7 0 2 9 9 7 2 4 < / b : _ x > < b : _ y > 2 0 9 < / b : _ y > < / L a b e l L o c a t i o n > < L o c a t i o n   x m l n s : b = " h t t p : / / s c h e m a s . d a t a c o n t r a c t . o r g / 2 0 0 4 / 0 7 / S y s t e m . W i n d o w s " > < b : _ x > 9 0 0 . 5 1 1 4 3 1 7 0 2 9 9 7 3 6 < / b : _ x > < b : _ y > 2 1 7 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 9 9 2 . 2 0 7 6 2 1 1 3 5 3 3 1 9 2 < / b : _ x > < b : _ y > 3 7 9 < / b : _ y > < / L a b e l L o c a t i o n > < L o c a t i o n   x m l n s : b = " h t t p : / / s c h e m a s . d a t a c o n t r a c t . o r g / 2 0 0 4 / 0 7 / S y s t e m . W i n d o w s " > < b : _ x > 1 0 0 8 . 2 0 7 6 2 1 1 3 5 3 3 1 9 < / b : _ x > < b : _ y > 3 8 7 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 9 1 6 . 5 1 1 4 3 1 7 0 2 9 9 7 2 4 < / b : _ x > < b : _ y > 2 1 7 < / b : _ y > < / b : P o i n t > < b : P o i n t > < b : _ x > 9 3 3 . 5 0 7 6 2 1 0 0 4 4 9 9 9 2 < / b : _ x > < b : _ y > 2 1 7 < / b : _ y > < / b : P o i n t > < b : P o i n t > < b : _ x > 9 3 5 . 5 0 7 6 2 1 0 0 4 4 9 9 9 2 < / b : _ x > < b : _ y > 2 1 9 < / b : _ y > < / b : P o i n t > < b : P o i n t > < b : _ x > 9 3 5 . 5 0 7 6 2 1 0 0 4 4 9 9 9 2 < / b : _ x > < b : _ y > 3 8 5 < / b : _ y > < / b : P o i n t > < b : P o i n t > < b : _ x > 9 3 7 . 5 0 7 6 2 1 0 0 4 4 9 9 9 2 < / b : _ x > < b : _ y > 3 8 7 < / b : _ y > < / b : P o i n t > < b : P o i n t > < b : _ x > 9 9 2 . 2 0 7 6 2 1 1 3 5 3 3 1 9 2 < / b : _ x > < b : _ y > 3 8 7 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 ( 6 3 0 . 6 0 7 6 2 1 1 3 5 3 3 2 , 5 1 4 . 6 ) .   E n d   p o i n t   2 :   ( 5 6 6 . 7 0 3 8 1 0 5 6 7 6 6 6 , 4 7 7 . 4 ) 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 6 3 0 . 6 0 7 6 2 1 1 3 5 3 3 1 6 7 < / b : _ x > < b : _ y > 5 1 4 . 6 < / b : _ y > < / b : P o i n t > < b : P o i n t > < b : _ x > 6 0 0 . 6 5 5 7 1 6 < / b : _ x > < b : _ y > 5 1 4 . 6 < / b : _ y > < / b : P o i n t > < b : P o i n t > < b : _ x > 5 9 8 . 6 5 5 7 1 6 < / b : _ x > < b : _ y > 5 1 2 . 6 < / b : _ y > < / b : P o i n t > < b : P o i n t > < b : _ x > 5 9 8 . 6 5 5 7 1 6 < / b : _ x > < b : _ y > 4 7 9 . 4 < / b : _ y > < / b : P o i n t > < b : P o i n t > < b : _ x > 5 9 6 . 6 5 5 7 1 6 < / b : _ x > < b : _ y > 4 7 7 . 4 < / b : _ y > < / b : P o i n t > < b : P o i n t > < b : _ x > 5 6 6 . 7 0 3 8 1 0 5 6 7 6 6 5 7 6 < / b : _ x > < b : _ y > 4 7 7 . 4 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 6 3 0 . 6 0 7 6 2 1 1 3 5 3 3 1 6 7 < / b : _ x > < b : _ y > 5 0 6 . 6 < / b : _ y > < / L a b e l L o c a t i o n > < L o c a t i o n   x m l n s : b = " h t t p : / / s c h e m a s . d a t a c o n t r a c t . o r g / 2 0 0 4 / 0 7 / S y s t e m . W i n d o w s " > < b : _ x > 6 4 6 . 6 0 7 6 2 1 1 3 5 3 3 1 6 7 < / b : _ x > < b : _ y > 5 1 4 . 6 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 5 5 0 . 7 0 3 8 1 0 5 6 7 6 6 5 7 6 < / b : _ x > < b : _ y > 4 6 9 . 4 < / b : _ y > < / L a b e l L o c a t i o n > < L o c a t i o n   x m l n s : b = " h t t p : / / s c h e m a s . d a t a c o n t r a c t . o r g / 2 0 0 4 / 0 7 / S y s t e m . W i n d o w s " > < b : _ x > 5 5 0 . 7 0 3 8 1 0 5 6 7 6 6 5 7 6 < / b : _ x > < b : _ y > 4 7 7 . 4 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 6 3 0 . 6 0 7 6 2 1 1 3 5 3 3 1 6 7 < / b : _ x > < b : _ y > 5 1 4 . 6 < / b : _ y > < / b : P o i n t > < b : P o i n t > < b : _ x > 6 0 0 . 6 5 5 7 1 6 < / b : _ x > < b : _ y > 5 1 4 . 6 < / b : _ y > < / b : P o i n t > < b : P o i n t > < b : _ x > 5 9 8 . 6 5 5 7 1 6 < / b : _ x > < b : _ y > 5 1 2 . 6 < / b : _ y > < / b : P o i n t > < b : P o i n t > < b : _ x > 5 9 8 . 6 5 5 7 1 6 < / b : _ x > < b : _ y > 4 7 9 . 4 < / b : _ y > < / b : P o i n t > < b : P o i n t > < b : _ x > 5 9 6 . 6 5 5 7 1 6 < / b : _ x > < b : _ y > 4 7 7 . 4 < / b : _ y > < / b : P o i n t > < b : P o i n t > < b : _ x > 5 6 6 . 7 0 3 8 1 0 5 6 7 6 6 5 7 6 < / b : _ x > < b : _ y > 4 7 7 . 4 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 ( 8 6 2 . 6 0 7 6 2 1 1 3 5 3 3 2 , 5 1 4 . 6 ) .   E n d   p o i n t   2 :   ( 9 9 2 . 2 0 7 6 2 1 1 3 5 3 3 2 , 4 0 7 ) 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 8 6 2 . 6 0 7 6 2 1 1 3 5 3 3 1 5 6 < / b : _ x > < b : _ y > 5 1 4 . 6 < / b : _ y > < / b : P o i n t > < b : P o i n t > < b : _ x > 9 2 5 . 4 0 7 6 2 1 0 0 0 0 0 0 0 6 < / b : _ x > < b : _ y > 5 1 4 . 6 < / b : _ y > < / b : P o i n t > < b : P o i n t > < b : _ x > 9 2 7 . 4 0 7 6 2 1 0 0 0 0 0 0 0 6 < / b : _ x > < b : _ y > 5 1 2 . 6 < / b : _ y > < / b : P o i n t > < b : P o i n t > < b : _ x > 9 2 7 . 4 0 7 6 2 1 0 0 0 0 0 0 0 6 < / b : _ x > < b : _ y > 4 0 9 < / b : _ y > < / b : P o i n t > < b : P o i n t > < b : _ x > 9 2 9 . 4 0 7 6 2 1 0 0 0 0 0 0 0 6 < / b : _ x > < b : _ y > 4 0 7 < / b : _ y > < / b : P o i n t > < b : P o i n t > < b : _ x > 9 9 2 . 2 0 7 6 2 1 1 3 5 3 3 1 9 2 < / b : _ x > < b : _ y > 4 0 7 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 8 4 6 . 6 0 7 6 2 1 1 3 5 3 3 1 5 6 < / b : _ x > < b : _ y > 5 0 6 . 6 < / b : _ y > < / L a b e l L o c a t i o n > < L o c a t i o n   x m l n s : b = " h t t p : / / s c h e m a s . d a t a c o n t r a c t . o r g / 2 0 0 4 / 0 7 / S y s t e m . W i n d o w s " > < b : _ x > 8 4 6 . 6 0 7 6 2 1 1 3 5 3 3 1 5 6 < / b : _ x > < b : _ y > 5 1 4 . 6 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 9 9 2 . 2 0 7 6 2 1 1 3 5 3 3 1 9 2 < / b : _ x > < b : _ y > 3 9 9 < / b : _ y > < / L a b e l L o c a t i o n > < L o c a t i o n   x m l n s : b = " h t t p : / / s c h e m a s . d a t a c o n t r a c t . o r g / 2 0 0 4 / 0 7 / S y s t e m . W i n d o w s " > < b : _ x > 1 0 0 8 . 2 0 7 6 2 1 1 3 5 3 3 1 9 < / b : _ x > < b : _ y > 4 0 7 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 8 6 2 . 6 0 7 6 2 1 1 3 5 3 3 1 5 6 < / b : _ x > < b : _ y > 5 1 4 . 6 < / b : _ y > < / b : P o i n t > < b : P o i n t > < b : _ x > 9 2 5 . 4 0 7 6 2 1 0 0 0 0 0 0 0 6 < / b : _ x > < b : _ y > 5 1 4 . 6 < / b : _ y > < / b : P o i n t > < b : P o i n t > < b : _ x > 9 2 7 . 4 0 7 6 2 1 0 0 0 0 0 0 0 6 < / b : _ x > < b : _ y > 5 1 2 . 6 < / b : _ y > < / b : P o i n t > < b : P o i n t > < b : _ x > 9 2 7 . 4 0 7 6 2 1 0 0 0 0 0 0 0 6 < / b : _ x > < b : _ y > 4 0 9 < / b : _ y > < / b : P o i n t > < b : P o i n t > < b : _ x > 9 2 9 . 4 0 7 6 2 1 0 0 0 0 0 0 0 6 < / b : _ x > < b : _ y > 4 0 7 < / b : _ y > < / b : P o i n t > < b : P o i n t > < b : _ x > 9 9 2 . 2 0 7 6 2 1 1 3 5 3 3 1 9 2 < / b : _ x > < b : _ y > 4 0 7 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  1 9 < / K e y > < / D i a g r a m O b j e c t K e y > < D i a g r a m O b j e c t K e y > < K e y > M e a s u r e s \ n e t _ s a l e s   1 9 \ T a g I n f o \ F o r m u l a < / K e y > < / D i a g r a m O b j e c t K e y > < D i a g r a m O b j e c t K e y > < K e y > M e a s u r e s \ n e t _ s a l e s   1 9 \ T a g I n f o \ V a l u e < / K e y > < / D i a g r a m O b j e c t K e y > < D i a g r a m O b j e c t K e y > < K e y > M e a s u r e s \ n e t _ s a l e s   2 0 < / K e y > < / D i a g r a m O b j e c t K e y > < D i a g r a m O b j e c t K e y > < K e y > M e a s u r e s \ n e t _ s a l e s   2 0 \ T a g I n f o \ F o r m u l a < / K e y > < / D i a g r a m O b j e c t K e y > < D i a g r a m O b j e c t K e y > < K e y > M e a s u r e s \ n e t _ s a l e s   2 0 \ T a g I n f o \ V a l u e < / K e y > < / D i a g r a m O b j e c t K e y > < D i a g r a m O b j e c t K e y > < K e y > M e a s u r e s \ n e t _ s a l e s   2 1 < / K e y > < / D i a g r a m O b j e c t K e y > < D i a g r a m O b j e c t K e y > < K e y > M e a s u r e s \ n e t _ s a l e s   2 1 \ T a g I n f o \ F o r m u l a < / K e y > < / D i a g r a m O b j e c t K e y > < D i a g r a m O b j e c t K e y > < K e y > M e a s u r e s \ n e t _ s a l e s 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 M e a s u r e s \ t a r g e t 2 0 2 1 < / K e y > < / D i a g r a m O b j e c t K e y > < D i a g r a m O b j e c t K e y > < K e y > M e a s u r e s \ t a r g e t 2 0 2 1 \ T a g I n f o \ F o r m u l a < / K e y > < / D i a g r a m O b j e c t K e y > < D i a g r a m O b j e c t K e y > < K e y > M e a s u r e s \ t a r g e t 2 0 2 1 \ T a g I n f o \ V a l u e 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 C o l u m n s \ f i s c a l _ m o n t h _ n o 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D a t a M a s h u p   s q m i d = " 9 b a 4 7 3 5 9 - 7 2 b 5 - 4 1 8 1 - 8 a c 4 - 5 7 c 6 7 4 6 a c 8 4 3 "   x m l n s = " h t t p : / / s c h e m a s . m i c r o s o f t . c o m / D a t a M a s h u p " > A A A A A I 8 H A A B Q S w M E F A A C A A g A Q 1 1 1 W W p 6 V O e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b U M z Q 3 0 z O w 0 Y c J 2 v h m 5 i E U G A E d D J J F E r R x L s 0 p K S 1 K t U v N 0 / X 0 s 9 G H c W 3 0 o X 6 w A w B Q S w M E F A A C A A g A Q 1 1 1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N d d V m a p E 2 t j w Q A A F 4 W A A A T A B w A R m 9 y b X V s Y X M v U 2 V j d G l v b j E u b S C i G A A o o B Q A A A A A A A A A A A A A A A A A A A A A A A A A A A D V W F t P 4 z g U f k e a / x C F l 1 S y I t I B d m Z W f e g U 0 C L t d g a K R h q 1 q D K p 2 2 b X s b u 2 0 6 F b 8 d / 3 O B d i 5 7 J M W Y o E D y U 6 d s 7 3 n d t n t 5 K E K u L M G W X / g 1 8 P D u Q S C z J z R p g S 6 f Q c S t S 7 A w f + R j w R I Q H L B a c z I v y L C D Z 4 7 t m n y V n f + c y 5 G u B 4 N T m / D w n t + k e T a 7 K O J L i c f B X 8 T / A + S R 2 6 n X c H E T M d l o i z K J 6 G i V Q 8 J q I R O P W A M u N h M 7 D T B j y Z W u 5 D u X a 1 x 9 T 1 d n z o Z k E 5 X 7 F a u r 0 d g 5 q 4 a I h j 0 n N N C F 9 D 3 D 6 M B 5 w p w t T t I + / L e M W F g n g H o 2 + a w 0 C u / T M e J j H s 8 l 4 g L D Q + I z S K I 0 V E z 0 U u c g a c J j G T v R P k n L O Q z y K 2 6 A X d k y 5 y r h K u y E h t K O m V j / 6 Q M 3 L b e e Q L e D H X f H 8 j G F I k N e c b f A c b 8 5 X c 7 l V C Q 8 4 4 3 9 C n d B R i i o X s K Z G Y v g d L z B a w / 2 a z I q X f G 4 G Z n H M R Z 8 z 1 o v Z e I 4 K 2 W 7 c I f Q q B E c C 8 Z O r 0 2 N e v P C C n X I Y V B T Z H k X u V L s R Y / E V U z b y i W G n k 2 k I I T B m h l v 2 h D G S U x X 3 N f x j 5 0 U a v E q T J G Z x 9 E X q U + j I k T N f F d H l N g E w I 7 3 3 D N D G y k 9 t T q 2 c j I 7 d P V X T l Q N P Q R E Z r o i 2 K 2 p b 8 f W E 5 Q g a r V g 5 B K 4 k K 1 w z 1 7 / / N o 9 S K O h V b N 7 J y 7 k k 1 c u f 7 0 4 w M 4 D U V w w i p V S / e P 0 8 v d p p p W z F g N r L l o D Z / m b 3 b Y n / f N p c 7 i J c 9 p j u K V / A 8 9 W p R I Z n c T f + B r N Y W B F l A Q d u C / U n F s H k j l 2 H w 6 A 7 7 7 S O Z w 7 6 E M L S D 3 U A 0 y I h 9 l / F f C T 5 L w n 3 N f + F 9 f w K Q I 7 y m A p h B t U r A 6 V u V g N J + 3 G I / a b G f v l E p y e t Z 3 I P s 0 G Z R 1 g h 1 p S E L 3 U P 1 6 w 5 W Z M H F p n 5 B y m B q 9 j U W E a 4 4 s i f Y j r G c 3 z k G 1 l I 3 5 j S G v l / S T e M Y H 7 r z C M Q D n g W Z u 8 9 p t c y V z t U M o i u Y 6 m c V x c S M r j m J T 1 w 1 r 9 S m b m S k i A 3 H P C n z w 5 L 4 j g i z v Q a Y h g n c P i G W / p 0 E 2 o p U d b w S V b 3 T t g W L Y e r e B 0 c W o 0 p B W h F t c d U Z a i z J N o e 5 g H 7 0 D v U 2 r 3 s U f E A f U d D p + H 7 T a j d A H / T q Q x k 3 Z 2 u S z r / i W Z x l w P r V 3 y O p i t I 5 o x W N F K i U n z 5 8 3 g y 5 W o I 2 e R 0 E G a W 0 + D y / V w K n o U j / X A g u z I O L g e r O C o U z D y 6 9 Y G S 2 z s s W p 6 y L r B L u I n t V I k 1 9 a T q / Z D K j M 1 J Y K I f P n T / 0 t J Q 4 / d k s 8 1 U X I D c d L H g g O F w 6 Z + D Z T 7 1 8 m a c + v L E G A z k q k R t w v x M s m t H a q A H w R r 9 k 4 m o v 3 j j l o w H L 5 n y u G N r 8 d B Z z z E Y R B 9 o 6 5 + k k P 5 2 6 t M z z S I J o T + s p h L f S O G U R D z r u N C M F z V A W G U C 6 + N 6 Q K h P + t m M 2 c s z X z Y 2 s F 8 p G t o m g x / z Y g V V v W 7 b z U h C Y n E K R F 0 T J q Z 7 m R l 2 w b i f 6 Z y I / v 9 D s / H P R p A K X X p A 6 L / 2 N 5 a d P 9 k K G X u O H j Z a v B j W J S E + Z I k u 1 4 6 X t A D Y q a h + s + y 5 o / b S f / o j U E s 5 U q Z 6 o 7 i 9 G d U 9 P j o 6 C t 1 z e x j q + 9 v V D b 5 k L E i 2 W K i 1 A w 3 K M W a J r l g h I e 9 O m / + q x f w F Q S w E C L Q A U A A I A C A B D X X V Z a n p U 5 6 c A A A D 3 A A A A E g A A A A A A A A A A A A A A A A A A A A A A Q 2 9 u Z m l n L 1 B h Y 2 t h Z 2 U u e G 1 s U E s B A i 0 A F A A C A A g A Q 1 1 1 W V N y O C y b A A A A 4 Q A A A B M A A A A A A A A A A A A A A A A A 8 w A A A F t D b 2 5 0 Z W 5 0 X 1 R 5 c G V z X S 5 4 b W x Q S w E C L Q A U A A I A C A B D X X V Z m q R N r Y 8 E A A B e F g A A E w A A A A A A A A A A A A A A A A D b A Q A A R m 9 y b X V s Y X M v U 2 V j d G l v b j E u b V B L B Q Y A A A A A A w A D A M I A A A C 3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F V Q A A A A A A A C N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x M S 0 x O V Q w M z o 0 M z o 1 N S 4 1 M z I 1 M z A w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G J k Y 2 Z m N z k t M T N i Z S 0 0 M m J i L T l h M 2 E t M j B m Y m Y 3 M W E 1 O W E 0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Q t M T E t M j F U M D Y 6 M T E 6 N T k u O D M 3 M j U 2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g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V l M T Y 2 N z A y L T E z N 2 Q t N G E 5 Y i 1 i N T d i L T l k O T k 3 N G F l Z j k 4 M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A g W W V h c i F Q a X Z v d F R h Y m x l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E x L T I x V D A 2 O j E x O j U 5 L j g 0 N j c 3 O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B i N 2 I w Y T I z L T M w M z E t N G V i M C 0 5 N j k y L W U 1 Y W J j N z l m O D c y N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A g W W V h c i F Q a X Z v d F R h Y m x l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C 0 x M S 0 y M V Q w N j o x M T o 1 O S 4 4 N T A y O T A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h i Y 2 I z O T Y t M 2 E 3 N y 0 0 Z T h l L W F k Y m Y t Y z Q x N j A 2 Z T Z l O T I 5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A m Y W 1 w O y B M I C B Z Z W F y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F b m F i b G V k I i B W Y W x 1 Z T 0 i b D A i I C 8 + P E V u d H J 5 I F R 5 c G U 9 I k Z p b G x D b 2 x 1 b W 5 U e X B l c y I g V m F s d W U 9 I n N C d 1 l E Q X d V R k J R P T 0 i I C 8 + P E V u d H J 5 I F R 5 c G U 9 I k Z p b G x M Y X N 0 V X B k Y X R l Z C I g V m F s d W U 9 I m Q y M D I 0 L T E x L T I x V D A 2 O j E x O j U 5 L j g 1 M z I 5 N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Z j V l M 2 Y 0 Z i 0 4 M D l m L T Q 1 Y T I t Y m Q 0 N S 1 l Z W Y x Y T J j N D I 5 M 2 E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I C Z h b X A 7 I E w g I F l l Y X I h U G l 2 b 3 R U Y W J s Z T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2 x 1 b W 5 U e X B l c y I g V m F s d W U 9 I n N D U W t B I i A v P j x F b n R y e S B U e X B l P S J G a W x s T G F z d F V w Z G F 0 Z W Q i I F Z h b H V l P S J k M j A y N C 0 x M S 0 y M V Q w N j o x M T o 1 O S 4 4 N T Y y O T Q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1 Z T Y 0 N j c z L W Z k O T U t N G U x Y i 0 5 N D N m L T g x Z G E z N z Q 2 M 2 R j Y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A g W W V h c i F Q a X Z v d F R h Y m x l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F b m F i b G V k I i B W Y W x 1 Z T 0 i b D A i I C 8 + P E V u d H J 5 I F R 5 c G U 9 I k Z p b G x D b 2 x 1 b W 5 U e X B l c y I g V m F s d W U 9 I n N C Z 2 t G I i A v P j x F b n R y e S B U e X B l P S J G a W x s T G F z d F V w Z G F 0 Z W Q i I F Z h b H V l P S J k M j A y N C 0 x M S 0 y M V Q w N j o x M T o 1 O S 4 4 N T k 4 M D c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N z Y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c x N j g y M j A t Z j A 5 Y i 0 0 Z D M 4 L W E 5 Y m E t N G I 3 N 2 N m Y W I 0 M z J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x M S 0 y M F Q w N j o 1 M j o y O S 4 z O T c y M j c y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N k M z B l Y T I y L T k w Z D U t N D R i Z S 0 4 M j J m L W Y z M z Y y Y W Y 1 O D E 4 N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R B J T I w Q m 9 v d E N h b X A l N U N F e G N l b D I l M j A w J T V D U m V 2 a X N p b 2 4 l N U N Q c m 9 q Z W N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R E E l M j B C b 2 9 0 Q 2 F t c C U 1 Q 0 V 4 Y 2 V s M i U y M D A l N U N S Z X Z p c 2 l v b i U 1 Q 1 B y b 2 p l Y 3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R E E l M j B C b 2 9 0 Q 2 F t c C U 1 Q 0 V 4 Y 2 V s M i U y M D A l N U N S Z X Z p c 2 l v b i U 1 Q 1 B y b 2 p l Y 3 Q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X C o S f / i Z 4 S K D j n 6 0 e p J z g A A A A A A I A A A A A A B B m A A A A A Q A A I A A A A I w 9 g + C H m d u 2 + E X j b I w n S k h y 3 8 E q d H l b n 2 K H J w q L 0 8 B A A A A A A A 6 A A A A A A g A A I A A A A O V 1 Q J X u x H V / j v l e H y o G j Z p C 3 q R V K i 1 N N 9 N b H W S A G / J F U A A A A I k D z v + e A S M U A S i 1 f j E 7 W 0 Q u 4 K K 7 B q G K k T 5 e w 0 7 m 2 9 J q W W B v 5 5 W q 3 m M h Y c q e p / W 7 i Q I v q H P B s U i a Y B t l 1 h b U 1 m O 8 s P E k x m 5 i B J f U q U 9 g R g u 3 Q A A A A M q / L u G k M H j f y T Z q i E E A 3 Q E M Z h t s J 0 f 6 / j e 1 r u w w x h 9 a / j c 7 L / d x E 5 3 F L M J p W v a g M 9 A s W v n F p k h 7 k I J Y U p L A Y 8 c = < / D a t a M a s h u p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 2 0 2 4 - 1 1 - 2 1 T 1 1 : 0 6 : 4 8 . 4 5 5 6 5 8 3 + 0 5 : 3 0 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5 b 7 6 9 0 a 6 - 4 1 6 0 - 4 4 a 6 - a a 5 e - f a 3 d 5 5 9 9 6 9 6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 1 6 4 < / i n t > < / v a l u e > < / i t e m > < i t e m > < k e y > < s t r i n g > d a t e < / s t r i n g > < / k e y > < v a l u e > < i n t > 1 6 2 < / i n t > < / v a l u e > < / i t e m > < i t e m > < k e y > < s t r i n g > n s _ t a r g e t < / s t r i n g > < / k e y > < v a l u e > < i n t > 1 9 5 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 d i m _ c u s t o m e r _ a b 6 9 a d 7 9 - f e 5 c - 4 4 2 6 - 9 b e 9 - b 2 7 6 0 8 d c 0 f 4 0 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 f a c t _ s a l e s _ m o n t h l y _ 1 7 c 1 d 0 5 9 - 9 1 a c - 4 c 9 3 - 8 6 e 7 - c 2 b 7 4 8 f 9 4 f b 5 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 d i m _ p r o d u c t _ 5 a d d 8 b 9 4 - c 0 1 0 - 4 5 b 5 - 9 7 4 1 - f 7 4 5 5 7 f b f 0 2 c 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 d i m _ m a r k e t _ 4 3 5 8 0 9 3 8 - 4 3 c 3 - 4 8 e 4 - b 3 1 7 - 5 e c 4 0 3 5 0 7 9 b 3 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 d i m _ d a t e _ 9 3 7 2 9 3 f 2 - f 9 3 b - 4 d e 9 - a 3 6 9 - 6 b 7 c b d b 7 e e 2 a 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 n s _ t a r g e t s _ 2 0 2 1 _ 5 b 7 6 9 0 a 6 - 4 1 6 0 - 4 4 a 6 - a a 5 e - f a 3 d 5 5 9 9 6 9 6 1 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b 6 9 a d 7 9 - f e 5 c - 4 4 2 6 - 9 b e 9 - b 2 7 6 0 8 d c 0 f 4 0 , d i m _ m a r k e t _ 4 3 5 8 0 9 3 8 - 4 3 c 3 - 4 8 e 4 - b 3 1 7 - 5 e c 4 0 3 5 0 7 9 b 3 , d i m _ p r o d u c t _ 5 a d d 8 b 9 4 - c 0 1 0 - 4 5 b 5 - 9 7 4 1 - f 7 4 5 5 7 f b f 0 2 c , f a c t _ s a l e s _ m o n t h l y _ 1 7 c 1 d 0 5 9 - 9 1 a c - 4 c 9 3 - 8 6 e 7 - c 2 b 7 4 8 f 9 4 f b 5 , d i m _ d a t e _ 9 3 7 2 9 3 f 2 - f 9 3 b - 4 d e 9 - a 3 6 9 - 6 b 7 c b d b 7 e e 2 a , n s _ t a r g e t s _ 2 0 2 1 _ 5 b 7 6 9 0 a 6 - 4 1 6 0 - 4 4 a 6 - a a 5 e - f a 3 d 5 5 9 9 6 9 6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4 3 5 8 0 9 3 8 - 4 3 c 3 - 4 8 e 4 - b 3 1 7 - 5 e c 4 0 3 5 0 7 9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2496B42-41F6-47DE-8C02-E5229F69B657}">
  <ds:schemaRefs/>
</ds:datastoreItem>
</file>

<file path=customXml/itemProps10.xml><?xml version="1.0" encoding="utf-8"?>
<ds:datastoreItem xmlns:ds="http://schemas.openxmlformats.org/officeDocument/2006/customXml" ds:itemID="{59D35B5C-C983-4CF5-BADB-A71FE79E3E03}">
  <ds:schemaRefs/>
</ds:datastoreItem>
</file>

<file path=customXml/itemProps11.xml><?xml version="1.0" encoding="utf-8"?>
<ds:datastoreItem xmlns:ds="http://schemas.openxmlformats.org/officeDocument/2006/customXml" ds:itemID="{34004DD6-DDAE-4B26-A0D3-1B3691CD58FC}">
  <ds:schemaRefs/>
</ds:datastoreItem>
</file>

<file path=customXml/itemProps12.xml><?xml version="1.0" encoding="utf-8"?>
<ds:datastoreItem xmlns:ds="http://schemas.openxmlformats.org/officeDocument/2006/customXml" ds:itemID="{0B4BFB8D-71B5-4629-B951-30299D679627}">
  <ds:schemaRefs/>
</ds:datastoreItem>
</file>

<file path=customXml/itemProps13.xml><?xml version="1.0" encoding="utf-8"?>
<ds:datastoreItem xmlns:ds="http://schemas.openxmlformats.org/officeDocument/2006/customXml" ds:itemID="{199BCCA2-9DFA-4C30-93CB-23094F0E397B}">
  <ds:schemaRefs/>
</ds:datastoreItem>
</file>

<file path=customXml/itemProps14.xml><?xml version="1.0" encoding="utf-8"?>
<ds:datastoreItem xmlns:ds="http://schemas.openxmlformats.org/officeDocument/2006/customXml" ds:itemID="{CF4FDC80-2FAB-4E54-BA48-C00697C6E756}">
  <ds:schemaRefs/>
</ds:datastoreItem>
</file>

<file path=customXml/itemProps15.xml><?xml version="1.0" encoding="utf-8"?>
<ds:datastoreItem xmlns:ds="http://schemas.openxmlformats.org/officeDocument/2006/customXml" ds:itemID="{3816966C-0372-4EC9-B71F-A5BB79131C61}">
  <ds:schemaRefs/>
</ds:datastoreItem>
</file>

<file path=customXml/itemProps16.xml><?xml version="1.0" encoding="utf-8"?>
<ds:datastoreItem xmlns:ds="http://schemas.openxmlformats.org/officeDocument/2006/customXml" ds:itemID="{9C6BFC9B-4723-49D6-8AE2-763EC0ED7526}">
  <ds:schemaRefs/>
</ds:datastoreItem>
</file>

<file path=customXml/itemProps17.xml><?xml version="1.0" encoding="utf-8"?>
<ds:datastoreItem xmlns:ds="http://schemas.openxmlformats.org/officeDocument/2006/customXml" ds:itemID="{BC29039C-F79A-4F49-B244-7BC92A4B6300}">
  <ds:schemaRefs/>
</ds:datastoreItem>
</file>

<file path=customXml/itemProps18.xml><?xml version="1.0" encoding="utf-8"?>
<ds:datastoreItem xmlns:ds="http://schemas.openxmlformats.org/officeDocument/2006/customXml" ds:itemID="{4E03FFCB-310A-4233-9464-B450BEAFD0C1}">
  <ds:schemaRefs/>
</ds:datastoreItem>
</file>

<file path=customXml/itemProps19.xml><?xml version="1.0" encoding="utf-8"?>
<ds:datastoreItem xmlns:ds="http://schemas.openxmlformats.org/officeDocument/2006/customXml" ds:itemID="{F8B5485A-227B-44DA-9419-13BB1D517711}">
  <ds:schemaRefs/>
</ds:datastoreItem>
</file>

<file path=customXml/itemProps2.xml><?xml version="1.0" encoding="utf-8"?>
<ds:datastoreItem xmlns:ds="http://schemas.openxmlformats.org/officeDocument/2006/customXml" ds:itemID="{E8FD1BB5-182A-4410-B346-8AFFDFEAF7D1}">
  <ds:schemaRefs/>
</ds:datastoreItem>
</file>

<file path=customXml/itemProps20.xml><?xml version="1.0" encoding="utf-8"?>
<ds:datastoreItem xmlns:ds="http://schemas.openxmlformats.org/officeDocument/2006/customXml" ds:itemID="{07EDD7A4-19ED-4240-AB86-5B69628AA0C8}">
  <ds:schemaRefs/>
</ds:datastoreItem>
</file>

<file path=customXml/itemProps21.xml><?xml version="1.0" encoding="utf-8"?>
<ds:datastoreItem xmlns:ds="http://schemas.openxmlformats.org/officeDocument/2006/customXml" ds:itemID="{796024AD-8124-458D-8207-7FC60EAD2134}">
  <ds:schemaRefs/>
</ds:datastoreItem>
</file>

<file path=customXml/itemProps22.xml><?xml version="1.0" encoding="utf-8"?>
<ds:datastoreItem xmlns:ds="http://schemas.openxmlformats.org/officeDocument/2006/customXml" ds:itemID="{1175CE33-B064-4383-98FF-346436DA7996}">
  <ds:schemaRefs/>
</ds:datastoreItem>
</file>

<file path=customXml/itemProps23.xml><?xml version="1.0" encoding="utf-8"?>
<ds:datastoreItem xmlns:ds="http://schemas.openxmlformats.org/officeDocument/2006/customXml" ds:itemID="{F1ACD6F1-D5DF-4BE3-80C0-AD6D487AA735}">
  <ds:schemaRefs/>
</ds:datastoreItem>
</file>

<file path=customXml/itemProps24.xml><?xml version="1.0" encoding="utf-8"?>
<ds:datastoreItem xmlns:ds="http://schemas.openxmlformats.org/officeDocument/2006/customXml" ds:itemID="{798F5C7E-C6D3-43C8-AAD1-9421A5851E24}">
  <ds:schemaRefs/>
</ds:datastoreItem>
</file>

<file path=customXml/itemProps25.xml><?xml version="1.0" encoding="utf-8"?>
<ds:datastoreItem xmlns:ds="http://schemas.openxmlformats.org/officeDocument/2006/customXml" ds:itemID="{905DB14B-F9D7-45BA-B103-C76D0BF0CFC6}">
  <ds:schemaRefs/>
</ds:datastoreItem>
</file>

<file path=customXml/itemProps26.xml><?xml version="1.0" encoding="utf-8"?>
<ds:datastoreItem xmlns:ds="http://schemas.openxmlformats.org/officeDocument/2006/customXml" ds:itemID="{8D97AB99-0D95-4E36-BF27-9E7C0E3B642D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D620B404-D868-43B4-AD18-86F5A7194E3B}">
  <ds:schemaRefs/>
</ds:datastoreItem>
</file>

<file path=customXml/itemProps3.xml><?xml version="1.0" encoding="utf-8"?>
<ds:datastoreItem xmlns:ds="http://schemas.openxmlformats.org/officeDocument/2006/customXml" ds:itemID="{207482E5-8A9D-4F05-A840-7367906C7075}">
  <ds:schemaRefs/>
</ds:datastoreItem>
</file>

<file path=customXml/itemProps4.xml><?xml version="1.0" encoding="utf-8"?>
<ds:datastoreItem xmlns:ds="http://schemas.openxmlformats.org/officeDocument/2006/customXml" ds:itemID="{E18AA827-A287-4C38-9C8C-909DDE12F8C3}">
  <ds:schemaRefs/>
</ds:datastoreItem>
</file>

<file path=customXml/itemProps5.xml><?xml version="1.0" encoding="utf-8"?>
<ds:datastoreItem xmlns:ds="http://schemas.openxmlformats.org/officeDocument/2006/customXml" ds:itemID="{DBE1D43D-2AE2-4A16-A556-867485E0DE71}">
  <ds:schemaRefs/>
</ds:datastoreItem>
</file>

<file path=customXml/itemProps6.xml><?xml version="1.0" encoding="utf-8"?>
<ds:datastoreItem xmlns:ds="http://schemas.openxmlformats.org/officeDocument/2006/customXml" ds:itemID="{A9FB767B-CB78-4CCA-B227-26292626B1AF}">
  <ds:schemaRefs/>
</ds:datastoreItem>
</file>

<file path=customXml/itemProps7.xml><?xml version="1.0" encoding="utf-8"?>
<ds:datastoreItem xmlns:ds="http://schemas.openxmlformats.org/officeDocument/2006/customXml" ds:itemID="{C8986948-376F-4DF8-8400-55832A01E8FB}">
  <ds:schemaRefs/>
</ds:datastoreItem>
</file>

<file path=customXml/itemProps8.xml><?xml version="1.0" encoding="utf-8"?>
<ds:datastoreItem xmlns:ds="http://schemas.openxmlformats.org/officeDocument/2006/customXml" ds:itemID="{E710D2A7-0B31-428B-8BC1-0B5269B15B0F}">
  <ds:schemaRefs/>
</ds:datastoreItem>
</file>

<file path=customXml/itemProps9.xml><?xml version="1.0" encoding="utf-8"?>
<ds:datastoreItem xmlns:ds="http://schemas.openxmlformats.org/officeDocument/2006/customXml" ds:itemID="{1A2D374E-A928-46EA-BD89-6505B855E83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Customer_Performance_Report</vt:lpstr>
      <vt:lpstr>Market_Performance vs Target</vt:lpstr>
      <vt:lpstr>P &amp; L  Year</vt:lpstr>
      <vt:lpstr>P &amp; L 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Rohit Deshmukh</dc:creator>
  <cp:lastModifiedBy>Rohit Deshmukh</cp:lastModifiedBy>
  <cp:lastPrinted>2024-11-22T07:15:16Z</cp:lastPrinted>
  <dcterms:created xsi:type="dcterms:W3CDTF">2015-06-05T18:17:20Z</dcterms:created>
  <dcterms:modified xsi:type="dcterms:W3CDTF">2024-11-22T07:23:23Z</dcterms:modified>
</cp:coreProperties>
</file>